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chnikovSV\Desktop\тендера\Тендер Уч.1 ЖК 1\витражи\"/>
    </mc:Choice>
  </mc:AlternateContent>
  <xr:revisionPtr revIDLastSave="0" documentId="13_ncr:1_{233080DE-5E43-47FB-8944-0565F224EDFF}" xr6:coauthVersionLast="47" xr6:coauthVersionMax="47" xr10:uidLastSave="{00000000-0000-0000-0000-000000000000}"/>
  <bookViews>
    <workbookView xWindow="-120" yWindow="-120" windowWidth="29040" windowHeight="15840" xr2:uid="{881DC5A4-D4C1-4365-980B-DEE2847D1D7B}"/>
  </bookViews>
  <sheets>
    <sheet name="Лист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3" i="1" l="1"/>
  <c r="F163" i="1"/>
  <c r="H163" i="1" s="1"/>
  <c r="K163" i="1" s="1"/>
  <c r="F162" i="1"/>
  <c r="J162" i="1" s="1"/>
  <c r="K155" i="1"/>
  <c r="J155" i="1"/>
  <c r="H155" i="1"/>
  <c r="F155" i="1"/>
  <c r="H162" i="1" l="1"/>
  <c r="K162" i="1" s="1"/>
  <c r="F150" i="1"/>
  <c r="H150" i="1" s="1"/>
  <c r="F149" i="1"/>
  <c r="H149" i="1" s="1"/>
  <c r="F148" i="1"/>
  <c r="J148" i="1" s="1"/>
  <c r="F147" i="1"/>
  <c r="J147" i="1" s="1"/>
  <c r="F146" i="1"/>
  <c r="J146" i="1" s="1"/>
  <c r="F145" i="1"/>
  <c r="J145" i="1" s="1"/>
  <c r="F144" i="1"/>
  <c r="H144" i="1" s="1"/>
  <c r="F143" i="1"/>
  <c r="H143" i="1" s="1"/>
  <c r="F142" i="1"/>
  <c r="H142" i="1" s="1"/>
  <c r="F141" i="1"/>
  <c r="H141" i="1" s="1"/>
  <c r="F140" i="1"/>
  <c r="J140" i="1" s="1"/>
  <c r="F139" i="1"/>
  <c r="J139" i="1" s="1"/>
  <c r="F138" i="1"/>
  <c r="J138" i="1" s="1"/>
  <c r="F137" i="1"/>
  <c r="J137" i="1" s="1"/>
  <c r="D172" i="1"/>
  <c r="F171" i="1"/>
  <c r="J171" i="1" s="1"/>
  <c r="F170" i="1"/>
  <c r="D168" i="1"/>
  <c r="F167" i="1"/>
  <c r="J167" i="1" s="1"/>
  <c r="F166" i="1"/>
  <c r="H166" i="1" s="1"/>
  <c r="F165" i="1"/>
  <c r="J165" i="1" s="1"/>
  <c r="F164" i="1"/>
  <c r="H164" i="1" s="1"/>
  <c r="F161" i="1"/>
  <c r="J161" i="1" s="1"/>
  <c r="F160" i="1"/>
  <c r="H160" i="1" s="1"/>
  <c r="D159" i="1"/>
  <c r="F158" i="1"/>
  <c r="J158" i="1" s="1"/>
  <c r="F157" i="1"/>
  <c r="H157" i="1" s="1"/>
  <c r="F156" i="1"/>
  <c r="J156" i="1" s="1"/>
  <c r="F154" i="1"/>
  <c r="H154" i="1" s="1"/>
  <c r="F153" i="1"/>
  <c r="D152" i="1"/>
  <c r="F151" i="1"/>
  <c r="J151" i="1" s="1"/>
  <c r="F136" i="1"/>
  <c r="J136" i="1" s="1"/>
  <c r="F135" i="1"/>
  <c r="J135" i="1" s="1"/>
  <c r="F134" i="1"/>
  <c r="J134" i="1" s="1"/>
  <c r="F133" i="1"/>
  <c r="J133" i="1" s="1"/>
  <c r="F132" i="1"/>
  <c r="J132" i="1" s="1"/>
  <c r="F131" i="1"/>
  <c r="J131" i="1" s="1"/>
  <c r="F130" i="1"/>
  <c r="J130" i="1" s="1"/>
  <c r="F129" i="1"/>
  <c r="J129" i="1" s="1"/>
  <c r="F128" i="1"/>
  <c r="J128" i="1" s="1"/>
  <c r="F127" i="1"/>
  <c r="J127" i="1" s="1"/>
  <c r="F126" i="1"/>
  <c r="J126" i="1" s="1"/>
  <c r="F125" i="1"/>
  <c r="J125" i="1" s="1"/>
  <c r="F124" i="1"/>
  <c r="J124" i="1" s="1"/>
  <c r="F123" i="1"/>
  <c r="J123" i="1" s="1"/>
  <c r="F122" i="1"/>
  <c r="J122" i="1" s="1"/>
  <c r="F121" i="1"/>
  <c r="J121" i="1" s="1"/>
  <c r="F120" i="1"/>
  <c r="J120" i="1" s="1"/>
  <c r="F119" i="1"/>
  <c r="J119" i="1" s="1"/>
  <c r="F118" i="1"/>
  <c r="J118" i="1" s="1"/>
  <c r="F117" i="1"/>
  <c r="J117" i="1" s="1"/>
  <c r="F116" i="1"/>
  <c r="J116" i="1" s="1"/>
  <c r="F115" i="1"/>
  <c r="J115" i="1" s="1"/>
  <c r="F114" i="1"/>
  <c r="J114" i="1" s="1"/>
  <c r="D104" i="1"/>
  <c r="F103" i="1"/>
  <c r="J103" i="1" s="1"/>
  <c r="D101" i="1"/>
  <c r="F100" i="1"/>
  <c r="H100" i="1" s="1"/>
  <c r="F99" i="1"/>
  <c r="J99" i="1" s="1"/>
  <c r="F98" i="1"/>
  <c r="J98" i="1" s="1"/>
  <c r="F97" i="1"/>
  <c r="J97" i="1" s="1"/>
  <c r="D96" i="1"/>
  <c r="F95" i="1"/>
  <c r="J95" i="1" s="1"/>
  <c r="F94" i="1"/>
  <c r="J94" i="1" s="1"/>
  <c r="F93" i="1"/>
  <c r="D92" i="1"/>
  <c r="F91" i="1"/>
  <c r="H91" i="1" s="1"/>
  <c r="F90" i="1"/>
  <c r="J90" i="1" s="1"/>
  <c r="F89" i="1"/>
  <c r="H89" i="1" s="1"/>
  <c r="F88" i="1"/>
  <c r="J88" i="1" s="1"/>
  <c r="F87" i="1"/>
  <c r="H87" i="1" s="1"/>
  <c r="F86" i="1"/>
  <c r="J86" i="1" s="1"/>
  <c r="F85" i="1"/>
  <c r="H85" i="1" s="1"/>
  <c r="F84" i="1"/>
  <c r="J84" i="1" s="1"/>
  <c r="F83" i="1"/>
  <c r="H83" i="1" s="1"/>
  <c r="F82" i="1"/>
  <c r="J82" i="1" s="1"/>
  <c r="F81" i="1"/>
  <c r="H81" i="1" s="1"/>
  <c r="F80" i="1"/>
  <c r="J80" i="1" s="1"/>
  <c r="F79" i="1"/>
  <c r="H79" i="1" s="1"/>
  <c r="F78" i="1"/>
  <c r="J78" i="1" s="1"/>
  <c r="F77" i="1"/>
  <c r="H77" i="1" s="1"/>
  <c r="F76" i="1"/>
  <c r="J76" i="1" s="1"/>
  <c r="F75" i="1"/>
  <c r="H75" i="1" s="1"/>
  <c r="F74" i="1"/>
  <c r="J74" i="1" s="1"/>
  <c r="F73" i="1"/>
  <c r="H73" i="1" s="1"/>
  <c r="F72" i="1"/>
  <c r="J72" i="1" s="1"/>
  <c r="F71" i="1"/>
  <c r="J71" i="1" s="1"/>
  <c r="F60" i="1"/>
  <c r="J60" i="1" s="1"/>
  <c r="F59" i="1"/>
  <c r="J59" i="1" s="1"/>
  <c r="F56" i="1"/>
  <c r="H56" i="1" s="1"/>
  <c r="F55" i="1"/>
  <c r="H55" i="1" s="1"/>
  <c r="F54" i="1"/>
  <c r="H54" i="1" s="1"/>
  <c r="F53" i="1"/>
  <c r="H53" i="1" s="1"/>
  <c r="F52" i="1"/>
  <c r="J52" i="1" s="1"/>
  <c r="F51" i="1"/>
  <c r="F49" i="1"/>
  <c r="J49" i="1" s="1"/>
  <c r="F48" i="1"/>
  <c r="J48" i="1" s="1"/>
  <c r="F47" i="1"/>
  <c r="J47" i="1" s="1"/>
  <c r="F46" i="1"/>
  <c r="H46" i="1" s="1"/>
  <c r="F45" i="1"/>
  <c r="H45" i="1" s="1"/>
  <c r="F43" i="1"/>
  <c r="H43" i="1" s="1"/>
  <c r="F42" i="1"/>
  <c r="J42" i="1" s="1"/>
  <c r="F41" i="1"/>
  <c r="H41" i="1" s="1"/>
  <c r="F40" i="1"/>
  <c r="J40" i="1" s="1"/>
  <c r="F39" i="1"/>
  <c r="H39" i="1" s="1"/>
  <c r="F38" i="1"/>
  <c r="J38" i="1" s="1"/>
  <c r="F37" i="1"/>
  <c r="H37" i="1" s="1"/>
  <c r="F36" i="1"/>
  <c r="H36" i="1" s="1"/>
  <c r="F35" i="1"/>
  <c r="H35" i="1" s="1"/>
  <c r="F34" i="1"/>
  <c r="J34" i="1" s="1"/>
  <c r="F33" i="1"/>
  <c r="H33" i="1" s="1"/>
  <c r="F32" i="1"/>
  <c r="J32" i="1" s="1"/>
  <c r="F31" i="1"/>
  <c r="J31" i="1" s="1"/>
  <c r="F30" i="1"/>
  <c r="J30" i="1" s="1"/>
  <c r="F29" i="1"/>
  <c r="H29" i="1" s="1"/>
  <c r="F28" i="1"/>
  <c r="H28" i="1" s="1"/>
  <c r="F27" i="1"/>
  <c r="H27" i="1" s="1"/>
  <c r="F26" i="1"/>
  <c r="J26" i="1" s="1"/>
  <c r="F25" i="1"/>
  <c r="H25" i="1" s="1"/>
  <c r="F24" i="1"/>
  <c r="J24" i="1" s="1"/>
  <c r="F23" i="1"/>
  <c r="J23" i="1" s="1"/>
  <c r="F22" i="1"/>
  <c r="J22" i="1" s="1"/>
  <c r="F21" i="1"/>
  <c r="H21" i="1" s="1"/>
  <c r="F20" i="1"/>
  <c r="H20" i="1" s="1"/>
  <c r="F19" i="1"/>
  <c r="H19" i="1" s="1"/>
  <c r="F18" i="1"/>
  <c r="J18" i="1" s="1"/>
  <c r="F17" i="1"/>
  <c r="H17" i="1" s="1"/>
  <c r="F16" i="1"/>
  <c r="J16" i="1" s="1"/>
  <c r="F15" i="1"/>
  <c r="J15" i="1" s="1"/>
  <c r="F14" i="1"/>
  <c r="J14" i="1" s="1"/>
  <c r="H139" i="1" l="1"/>
  <c r="K139" i="1" s="1"/>
  <c r="H145" i="1"/>
  <c r="K145" i="1" s="1"/>
  <c r="H146" i="1"/>
  <c r="K146" i="1" s="1"/>
  <c r="H117" i="1"/>
  <c r="K117" i="1" s="1"/>
  <c r="H147" i="1"/>
  <c r="K147" i="1" s="1"/>
  <c r="J141" i="1"/>
  <c r="K141" i="1" s="1"/>
  <c r="H138" i="1"/>
  <c r="K138" i="1" s="1"/>
  <c r="J149" i="1"/>
  <c r="K149" i="1" s="1"/>
  <c r="H116" i="1"/>
  <c r="K116" i="1" s="1"/>
  <c r="H140" i="1"/>
  <c r="K140" i="1" s="1"/>
  <c r="H148" i="1"/>
  <c r="K148" i="1" s="1"/>
  <c r="J142" i="1"/>
  <c r="K142" i="1" s="1"/>
  <c r="J150" i="1"/>
  <c r="K150" i="1" s="1"/>
  <c r="J143" i="1"/>
  <c r="J144" i="1"/>
  <c r="K144" i="1" s="1"/>
  <c r="H137" i="1"/>
  <c r="K137" i="1" s="1"/>
  <c r="H118" i="1"/>
  <c r="K118" i="1" s="1"/>
  <c r="H125" i="1"/>
  <c r="K125" i="1" s="1"/>
  <c r="J166" i="1"/>
  <c r="K166" i="1" s="1"/>
  <c r="H151" i="1"/>
  <c r="K151" i="1" s="1"/>
  <c r="H126" i="1"/>
  <c r="K126" i="1" s="1"/>
  <c r="H132" i="1"/>
  <c r="K132" i="1" s="1"/>
  <c r="H128" i="1"/>
  <c r="K128" i="1" s="1"/>
  <c r="H134" i="1"/>
  <c r="K134" i="1" s="1"/>
  <c r="J164" i="1"/>
  <c r="K164" i="1" s="1"/>
  <c r="H122" i="1"/>
  <c r="K122" i="1" s="1"/>
  <c r="H136" i="1"/>
  <c r="H167" i="1"/>
  <c r="K167" i="1" s="1"/>
  <c r="H124" i="1"/>
  <c r="K124" i="1" s="1"/>
  <c r="H133" i="1"/>
  <c r="K133" i="1" s="1"/>
  <c r="F172" i="1"/>
  <c r="H114" i="1"/>
  <c r="K114" i="1" s="1"/>
  <c r="H120" i="1"/>
  <c r="K120" i="1" s="1"/>
  <c r="H129" i="1"/>
  <c r="K129" i="1" s="1"/>
  <c r="H170" i="1"/>
  <c r="F168" i="1"/>
  <c r="H121" i="1"/>
  <c r="K121" i="1" s="1"/>
  <c r="H130" i="1"/>
  <c r="K130" i="1" s="1"/>
  <c r="F152" i="1"/>
  <c r="J154" i="1"/>
  <c r="K154" i="1" s="1"/>
  <c r="J160" i="1"/>
  <c r="J170" i="1"/>
  <c r="J172" i="1" s="1"/>
  <c r="H165" i="1"/>
  <c r="K165" i="1" s="1"/>
  <c r="H115" i="1"/>
  <c r="K115" i="1" s="1"/>
  <c r="H119" i="1"/>
  <c r="K119" i="1" s="1"/>
  <c r="H123" i="1"/>
  <c r="K123" i="1" s="1"/>
  <c r="H127" i="1"/>
  <c r="K127" i="1" s="1"/>
  <c r="H131" i="1"/>
  <c r="K131" i="1" s="1"/>
  <c r="H135" i="1"/>
  <c r="K135" i="1" s="1"/>
  <c r="J157" i="1"/>
  <c r="K157" i="1" s="1"/>
  <c r="H161" i="1"/>
  <c r="K161" i="1" s="1"/>
  <c r="H171" i="1"/>
  <c r="K171" i="1" s="1"/>
  <c r="K136" i="1"/>
  <c r="F159" i="1"/>
  <c r="H153" i="1"/>
  <c r="H156" i="1"/>
  <c r="K156" i="1" s="1"/>
  <c r="H158" i="1"/>
  <c r="K158" i="1" s="1"/>
  <c r="J153" i="1"/>
  <c r="J100" i="1"/>
  <c r="K100" i="1" s="1"/>
  <c r="J83" i="1"/>
  <c r="K83" i="1" s="1"/>
  <c r="J104" i="1"/>
  <c r="J91" i="1"/>
  <c r="K91" i="1" s="1"/>
  <c r="H74" i="1"/>
  <c r="K74" i="1" s="1"/>
  <c r="H86" i="1"/>
  <c r="K86" i="1" s="1"/>
  <c r="F96" i="1"/>
  <c r="H98" i="1"/>
  <c r="K98" i="1" s="1"/>
  <c r="H99" i="1"/>
  <c r="K99" i="1" s="1"/>
  <c r="J75" i="1"/>
  <c r="K75" i="1" s="1"/>
  <c r="H94" i="1"/>
  <c r="K94" i="1" s="1"/>
  <c r="H78" i="1"/>
  <c r="K78" i="1" s="1"/>
  <c r="H97" i="1"/>
  <c r="K97" i="1" s="1"/>
  <c r="J87" i="1"/>
  <c r="K87" i="1" s="1"/>
  <c r="H82" i="1"/>
  <c r="K82" i="1" s="1"/>
  <c r="J79" i="1"/>
  <c r="K79" i="1" s="1"/>
  <c r="H72" i="1"/>
  <c r="K72" i="1" s="1"/>
  <c r="H76" i="1"/>
  <c r="K76" i="1" s="1"/>
  <c r="H80" i="1"/>
  <c r="K80" i="1" s="1"/>
  <c r="H84" i="1"/>
  <c r="K84" i="1" s="1"/>
  <c r="H88" i="1"/>
  <c r="K88" i="1" s="1"/>
  <c r="J73" i="1"/>
  <c r="K73" i="1" s="1"/>
  <c r="J77" i="1"/>
  <c r="K77" i="1" s="1"/>
  <c r="J81" i="1"/>
  <c r="K81" i="1" s="1"/>
  <c r="J85" i="1"/>
  <c r="K85" i="1" s="1"/>
  <c r="J89" i="1"/>
  <c r="K89" i="1" s="1"/>
  <c r="H90" i="1"/>
  <c r="K90" i="1" s="1"/>
  <c r="F92" i="1"/>
  <c r="H93" i="1"/>
  <c r="H95" i="1"/>
  <c r="K95" i="1" s="1"/>
  <c r="J93" i="1"/>
  <c r="J96" i="1" s="1"/>
  <c r="F101" i="1"/>
  <c r="H103" i="1"/>
  <c r="F104" i="1"/>
  <c r="H71" i="1"/>
  <c r="H23" i="1"/>
  <c r="J35" i="1"/>
  <c r="J53" i="1"/>
  <c r="J55" i="1"/>
  <c r="H26" i="1"/>
  <c r="J19" i="1"/>
  <c r="J21" i="1"/>
  <c r="J37" i="1"/>
  <c r="H48" i="1"/>
  <c r="J39" i="1"/>
  <c r="F57" i="1"/>
  <c r="F61" i="1"/>
  <c r="H31" i="1"/>
  <c r="H59" i="1"/>
  <c r="J25" i="1"/>
  <c r="J41" i="1"/>
  <c r="H15" i="1"/>
  <c r="H34" i="1"/>
  <c r="H60" i="1"/>
  <c r="J27" i="1"/>
  <c r="J43" i="1"/>
  <c r="H30" i="1"/>
  <c r="H16" i="1"/>
  <c r="H38" i="1"/>
  <c r="H52" i="1"/>
  <c r="J29" i="1"/>
  <c r="J46" i="1"/>
  <c r="H18" i="1"/>
  <c r="H22" i="1"/>
  <c r="H42" i="1"/>
  <c r="J17" i="1"/>
  <c r="J33" i="1"/>
  <c r="J51" i="1"/>
  <c r="H47" i="1"/>
  <c r="H24" i="1"/>
  <c r="H32" i="1"/>
  <c r="H40" i="1"/>
  <c r="H49" i="1"/>
  <c r="F44" i="1"/>
  <c r="H51" i="1"/>
  <c r="J20" i="1"/>
  <c r="J28" i="1"/>
  <c r="J36" i="1"/>
  <c r="J45" i="1"/>
  <c r="J54" i="1"/>
  <c r="H14" i="1"/>
  <c r="K14" i="1" s="1"/>
  <c r="J56" i="1"/>
  <c r="F50" i="1"/>
  <c r="J152" i="1" l="1"/>
  <c r="K143" i="1"/>
  <c r="H152" i="1"/>
  <c r="J168" i="1"/>
  <c r="J159" i="1"/>
  <c r="J169" i="1" s="1"/>
  <c r="K152" i="1"/>
  <c r="H168" i="1"/>
  <c r="K168" i="1" s="1"/>
  <c r="H172" i="1"/>
  <c r="K172" i="1" s="1"/>
  <c r="K170" i="1"/>
  <c r="K160" i="1"/>
  <c r="K153" i="1"/>
  <c r="H159" i="1"/>
  <c r="J101" i="1"/>
  <c r="J92" i="1"/>
  <c r="H101" i="1"/>
  <c r="K103" i="1"/>
  <c r="H104" i="1"/>
  <c r="K104" i="1" s="1"/>
  <c r="H92" i="1"/>
  <c r="K71" i="1"/>
  <c r="K93" i="1"/>
  <c r="H96" i="1"/>
  <c r="K96" i="1" s="1"/>
  <c r="K51" i="1"/>
  <c r="K159" i="1" l="1"/>
  <c r="K169" i="1" s="1"/>
  <c r="H169" i="1"/>
  <c r="J102" i="1"/>
  <c r="K101" i="1"/>
  <c r="K92" i="1"/>
  <c r="H102" i="1"/>
  <c r="K102" i="1" l="1"/>
  <c r="K49" i="1" l="1"/>
  <c r="K47" i="1"/>
  <c r="K46" i="1"/>
  <c r="K40" i="1"/>
  <c r="K38" i="1"/>
  <c r="K37" i="1"/>
  <c r="K32" i="1"/>
  <c r="K30" i="1"/>
  <c r="K29" i="1"/>
  <c r="K24" i="1"/>
  <c r="K23" i="1"/>
  <c r="K22" i="1"/>
  <c r="K21" i="1"/>
  <c r="K16" i="1"/>
  <c r="D61" i="1"/>
  <c r="D57" i="1"/>
  <c r="D50" i="1"/>
  <c r="D44" i="1"/>
  <c r="K27" i="1" l="1"/>
  <c r="K35" i="1"/>
  <c r="K60" i="1"/>
  <c r="K17" i="1"/>
  <c r="K33" i="1"/>
  <c r="K41" i="1"/>
  <c r="K25" i="1"/>
  <c r="K34" i="1"/>
  <c r="K52" i="1"/>
  <c r="K43" i="1"/>
  <c r="K18" i="1"/>
  <c r="K42" i="1"/>
  <c r="K19" i="1"/>
  <c r="K26" i="1"/>
  <c r="K55" i="1"/>
  <c r="K20" i="1"/>
  <c r="K28" i="1"/>
  <c r="K36" i="1"/>
  <c r="K39" i="1"/>
  <c r="K48" i="1"/>
  <c r="K56" i="1"/>
  <c r="J57" i="1"/>
  <c r="H57" i="1"/>
  <c r="H61" i="1"/>
  <c r="J50" i="1"/>
  <c r="J44" i="1"/>
  <c r="H50" i="1"/>
  <c r="K15" i="1"/>
  <c r="K31" i="1"/>
  <c r="K45" i="1"/>
  <c r="K53" i="1"/>
  <c r="K59" i="1"/>
  <c r="J61" i="1"/>
  <c r="K54" i="1"/>
  <c r="H44" i="1"/>
  <c r="K61" i="1" l="1"/>
  <c r="K44" i="1"/>
  <c r="H58" i="1"/>
  <c r="J58" i="1"/>
  <c r="K57" i="1"/>
  <c r="K50" i="1"/>
  <c r="K58" i="1" l="1"/>
</calcChain>
</file>

<file path=xl/sharedStrings.xml><?xml version="1.0" encoding="utf-8"?>
<sst xmlns="http://schemas.openxmlformats.org/spreadsheetml/2006/main" count="228" uniqueCount="96">
  <si>
    <t>Приложение 1</t>
  </si>
  <si>
    <t>к тендерному заданию</t>
  </si>
  <si>
    <t>Расчет стоимости</t>
  </si>
  <si>
    <t>Таблица 1</t>
  </si>
  <si>
    <t xml:space="preserve">Наименование работ </t>
  </si>
  <si>
    <t>№ ВТ</t>
  </si>
  <si>
    <t>кол-во</t>
  </si>
  <si>
    <t>стоимость материалов (руб)</t>
  </si>
  <si>
    <t>Всего (руб)</t>
  </si>
  <si>
    <t>всего</t>
  </si>
  <si>
    <t>ИТОГО</t>
  </si>
  <si>
    <t xml:space="preserve">Примечание: </t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</si>
  <si>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При изготовление учесть монтажные зазоры.</t>
    </r>
    <r>
      <rPr>
        <b/>
        <sz val="12"/>
        <color theme="1"/>
        <rFont val="Times New Roman"/>
        <family val="1"/>
        <charset val="204"/>
      </rPr>
      <t xml:space="preserve"> </t>
    </r>
  </si>
  <si>
    <t>4.   В рассчетах учесть укрытие изделий и стеклопакетов защитной пленкой с очисткой перед сдачей Заказчику.</t>
  </si>
  <si>
    <t>В - 1</t>
  </si>
  <si>
    <t xml:space="preserve">1.   Перед изготовлением необходимо произвести замеры проемов.  </t>
  </si>
  <si>
    <t>ВХ - 6</t>
  </si>
  <si>
    <t>ВХ - 7</t>
  </si>
  <si>
    <t>ВХ - 8</t>
  </si>
  <si>
    <t>ВХ - 9</t>
  </si>
  <si>
    <t>ВХ - 10</t>
  </si>
  <si>
    <t>ВХ - 11</t>
  </si>
  <si>
    <t>ВХ - 12</t>
  </si>
  <si>
    <t>ВХ - 13</t>
  </si>
  <si>
    <t>ВХ - 14</t>
  </si>
  <si>
    <t>ВХ - 15</t>
  </si>
  <si>
    <t>ВХ - 16</t>
  </si>
  <si>
    <t>ВХ - 17</t>
  </si>
  <si>
    <t>ВХ - 18</t>
  </si>
  <si>
    <t>ВХ - 19</t>
  </si>
  <si>
    <t>ВХ - 8.1</t>
  </si>
  <si>
    <t>ВХ - 9.1</t>
  </si>
  <si>
    <t>стоично-ригельная система</t>
  </si>
  <si>
    <t>В - 2</t>
  </si>
  <si>
    <t>В - 3</t>
  </si>
  <si>
    <t>В - 4</t>
  </si>
  <si>
    <t xml:space="preserve">В - 5 </t>
  </si>
  <si>
    <t>ВХ - 1</t>
  </si>
  <si>
    <t>ВХ - 2</t>
  </si>
  <si>
    <t>ВХ - 3</t>
  </si>
  <si>
    <t>ВХ - 4</t>
  </si>
  <si>
    <t>ВХ - 5</t>
  </si>
  <si>
    <t>ВХ - 1.1</t>
  </si>
  <si>
    <t>ВХ - 2.1</t>
  </si>
  <si>
    <t>ВХ - 3.1</t>
  </si>
  <si>
    <t>холодное остекление</t>
  </si>
  <si>
    <t>вх. группы</t>
  </si>
  <si>
    <t>теплое остекление</t>
  </si>
  <si>
    <t>козырьки</t>
  </si>
  <si>
    <t xml:space="preserve">изготовления и монтажа алюминиевых витражных конструкций  </t>
  </si>
  <si>
    <t>К - 1</t>
  </si>
  <si>
    <t>К - 2</t>
  </si>
  <si>
    <t xml:space="preserve">стоимость работ (руб) </t>
  </si>
  <si>
    <t>м²</t>
  </si>
  <si>
    <t>площадь изделий</t>
  </si>
  <si>
    <r>
      <t xml:space="preserve">5.   </t>
    </r>
    <r>
      <rPr>
        <b/>
        <sz val="12"/>
        <color theme="1"/>
        <rFont val="Times New Roman"/>
        <family val="1"/>
        <charset val="204"/>
      </rPr>
      <t>В стоимость изделий учесь вентиляционные клапана с защитным козырьком.</t>
    </r>
  </si>
  <si>
    <t>Вент.клапана</t>
  </si>
  <si>
    <t>стоимость работ</t>
  </si>
  <si>
    <t>стоимость изделия</t>
  </si>
  <si>
    <t xml:space="preserve">на объекте: "Жилой комплекс № 1 " по адресу: </t>
  </si>
  <si>
    <t>Корпус № 1</t>
  </si>
  <si>
    <t>г. Санкт-Петербург, внутригородское муниципальное образование поселок Шушары, территория Пулковское, Соколиная улица, участок 1</t>
  </si>
  <si>
    <t>БП - 1.1</t>
  </si>
  <si>
    <t>БП - 1.2</t>
  </si>
  <si>
    <t>ВХ - 2*</t>
  </si>
  <si>
    <t>БП - 3.1</t>
  </si>
  <si>
    <t>БП - 3.2</t>
  </si>
  <si>
    <t>ВХ - 4*</t>
  </si>
  <si>
    <t>БПл - 2.1</t>
  </si>
  <si>
    <t>БПл - 2.2</t>
  </si>
  <si>
    <t>БП - 2.1</t>
  </si>
  <si>
    <t>БП - 2.2</t>
  </si>
  <si>
    <t>БПл - 4.1</t>
  </si>
  <si>
    <t>БПл - 4.2</t>
  </si>
  <si>
    <t>ВХ - 11.1</t>
  </si>
  <si>
    <t>ВХ - 12.1</t>
  </si>
  <si>
    <t>ВХ - 13.1</t>
  </si>
  <si>
    <t>площадь одного изделия</t>
  </si>
  <si>
    <t>Таблица 2</t>
  </si>
  <si>
    <t>Корпус № 2</t>
  </si>
  <si>
    <t>ВХ - 3*</t>
  </si>
  <si>
    <t>БПл - 3.1</t>
  </si>
  <si>
    <t>БПл - 3.2</t>
  </si>
  <si>
    <t>Таблица 3</t>
  </si>
  <si>
    <t>Корпус № 3</t>
  </si>
  <si>
    <t>ВХ - 12*</t>
  </si>
  <si>
    <t>ВХ - 15.1</t>
  </si>
  <si>
    <t>ВХ - 15.2</t>
  </si>
  <si>
    <t>В - 4*</t>
  </si>
  <si>
    <t>В - 5</t>
  </si>
  <si>
    <t>ВХ - 17.1</t>
  </si>
  <si>
    <t>ВХ - 18.1</t>
  </si>
  <si>
    <t>ВХ - 19.1</t>
  </si>
  <si>
    <t>ВХ - 19*</t>
  </si>
  <si>
    <t>ВХ - 19.1*</t>
  </si>
  <si>
    <t>3.   При расчете сверить количество и площадь остекления указанные в ведомостях заполнения с проектом.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</si>
</sst>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1" fillId="0" borderId="23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/>
    </xf>
    <xf numFmtId="0" fontId="2" fillId="0" borderId="28" xfId="0" applyFont="1" applyBorder="1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4" fontId="1" fillId="0" borderId="9" xfId="0" applyNumberFormat="1" applyFont="1" applyBorder="1" applyAlignment="1">
      <alignment horizontal="center" vertical="center"/>
    </xf>
    <xf numFmtId="4" fontId="1" fillId="0" borderId="1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horizontal="center" vertical="center"/>
    </xf>
    <xf numFmtId="4" fontId="1" fillId="0" borderId="35" xfId="0" applyNumberFormat="1" applyFont="1" applyBorder="1" applyAlignment="1">
      <alignment horizontal="center" vertical="center"/>
    </xf>
    <xf numFmtId="0" fontId="2" fillId="0" borderId="34" xfId="0" applyFont="1" applyBorder="1" applyAlignment="1">
      <alignment horizontal="left"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4" fontId="1" fillId="0" borderId="10" xfId="0" applyNumberFormat="1" applyFont="1" applyBorder="1" applyAlignment="1">
      <alignment horizontal="right" vertical="center"/>
    </xf>
    <xf numFmtId="4" fontId="1" fillId="0" borderId="12" xfId="0" applyNumberFormat="1" applyFont="1" applyBorder="1" applyAlignment="1">
      <alignment horizontal="right" vertical="center"/>
    </xf>
    <xf numFmtId="4" fontId="1" fillId="0" borderId="36" xfId="0" applyNumberFormat="1" applyFont="1" applyBorder="1" applyAlignment="1">
      <alignment horizontal="right" vertical="center"/>
    </xf>
    <xf numFmtId="4" fontId="1" fillId="0" borderId="9" xfId="0" applyNumberFormat="1" applyFont="1" applyBorder="1" applyAlignment="1">
      <alignment horizontal="right" vertical="center"/>
    </xf>
    <xf numFmtId="4" fontId="1" fillId="0" borderId="11" xfId="0" applyNumberFormat="1" applyFont="1" applyBorder="1" applyAlignment="1">
      <alignment horizontal="right" vertical="center"/>
    </xf>
    <xf numFmtId="4" fontId="1" fillId="0" borderId="35" xfId="0" applyNumberFormat="1" applyFont="1" applyBorder="1" applyAlignment="1">
      <alignment horizontal="right" vertical="center"/>
    </xf>
    <xf numFmtId="4" fontId="2" fillId="0" borderId="23" xfId="0" applyNumberFormat="1" applyFont="1" applyBorder="1" applyAlignment="1">
      <alignment horizontal="right" vertical="center"/>
    </xf>
    <xf numFmtId="4" fontId="2" fillId="0" borderId="26" xfId="0" applyNumberFormat="1" applyFont="1" applyBorder="1" applyAlignment="1">
      <alignment horizontal="right" vertical="center"/>
    </xf>
    <xf numFmtId="0" fontId="5" fillId="0" borderId="6" xfId="0" applyFont="1" applyBorder="1"/>
    <xf numFmtId="4" fontId="5" fillId="0" borderId="6" xfId="0" applyNumberFormat="1" applyFont="1" applyBorder="1" applyAlignment="1">
      <alignment horizontal="right" vertical="center"/>
    </xf>
    <xf numFmtId="4" fontId="5" fillId="0" borderId="33" xfId="0" applyNumberFormat="1" applyFont="1" applyBorder="1" applyAlignment="1">
      <alignment horizontal="right" vertical="center"/>
    </xf>
    <xf numFmtId="0" fontId="5" fillId="0" borderId="3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/>
    <xf numFmtId="0" fontId="1" fillId="0" borderId="8" xfId="0" applyFont="1" applyBorder="1"/>
    <xf numFmtId="0" fontId="1" fillId="0" borderId="0" xfId="0" applyFont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textRotation="90" wrapText="1"/>
    </xf>
    <xf numFmtId="0" fontId="1" fillId="0" borderId="17" xfId="0" applyFont="1" applyBorder="1" applyAlignment="1">
      <alignment horizontal="center" vertical="center" textRotation="90" wrapText="1"/>
    </xf>
    <xf numFmtId="0" fontId="1" fillId="0" borderId="19" xfId="0" applyFont="1" applyBorder="1" applyAlignment="1">
      <alignment horizontal="center" vertical="center" textRotation="90" wrapText="1"/>
    </xf>
    <xf numFmtId="0" fontId="4" fillId="0" borderId="16" xfId="0" applyFont="1" applyBorder="1" applyAlignment="1">
      <alignment horizontal="center" vertical="center" textRotation="90"/>
    </xf>
    <xf numFmtId="0" fontId="4" fillId="0" borderId="17" xfId="0" applyFont="1" applyBorder="1" applyAlignment="1">
      <alignment horizontal="center" vertical="center" textRotation="90"/>
    </xf>
    <xf numFmtId="0" fontId="4" fillId="0" borderId="19" xfId="0" applyFont="1" applyBorder="1" applyAlignment="1">
      <alignment horizontal="center" vertical="center" textRotation="90"/>
    </xf>
    <xf numFmtId="0" fontId="1" fillId="0" borderId="20" xfId="0" applyFont="1" applyBorder="1" applyAlignment="1">
      <alignment horizontal="center" vertical="center" textRotation="90"/>
    </xf>
    <xf numFmtId="0" fontId="1" fillId="0" borderId="17" xfId="0" applyFont="1" applyBorder="1" applyAlignment="1">
      <alignment horizontal="center" vertical="center" textRotation="90"/>
    </xf>
    <xf numFmtId="0" fontId="1" fillId="0" borderId="19" xfId="0" applyFont="1" applyBorder="1" applyAlignment="1">
      <alignment horizontal="center" vertical="center" textRotation="90"/>
    </xf>
    <xf numFmtId="0" fontId="1" fillId="0" borderId="24" xfId="0" applyFont="1" applyBorder="1" applyAlignment="1">
      <alignment horizontal="center" vertical="center" textRotation="90"/>
    </xf>
    <xf numFmtId="0" fontId="1" fillId="0" borderId="21" xfId="0" applyFont="1" applyBorder="1" applyAlignment="1">
      <alignment horizontal="center" vertical="center" textRotation="90"/>
    </xf>
    <xf numFmtId="0" fontId="1" fillId="0" borderId="15" xfId="0" applyFont="1" applyBorder="1" applyAlignment="1">
      <alignment horizontal="center" vertical="center" textRotation="90"/>
    </xf>
    <xf numFmtId="0" fontId="1" fillId="0" borderId="18" xfId="0" applyFont="1" applyBorder="1" applyAlignment="1">
      <alignment horizontal="center" vertical="center" textRotation="90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39" xfId="0" applyFont="1" applyFill="1" applyBorder="1"/>
    <xf numFmtId="0" fontId="2" fillId="0" borderId="40" xfId="0" applyFont="1" applyFill="1" applyBorder="1"/>
    <xf numFmtId="0" fontId="2" fillId="0" borderId="41" xfId="0" applyFont="1" applyFill="1" applyBorder="1"/>
    <xf numFmtId="0" fontId="2" fillId="0" borderId="42" xfId="0" applyFont="1" applyFill="1" applyBorder="1"/>
    <xf numFmtId="0" fontId="1" fillId="0" borderId="13" xfId="0" applyFont="1" applyBorder="1" applyAlignment="1">
      <alignment horizontal="center" vertical="center" textRotation="90"/>
    </xf>
    <xf numFmtId="0" fontId="1" fillId="0" borderId="27" xfId="0" applyFont="1" applyBorder="1" applyAlignment="1">
      <alignment horizontal="center" vertical="center" textRotation="90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" fontId="1" fillId="0" borderId="48" xfId="0" applyNumberFormat="1" applyFont="1" applyBorder="1" applyAlignment="1">
      <alignment horizontal="center" vertical="center"/>
    </xf>
    <xf numFmtId="4" fontId="2" fillId="0" borderId="48" xfId="0" applyNumberFormat="1" applyFont="1" applyBorder="1" applyAlignment="1">
      <alignment horizontal="right" vertical="center"/>
    </xf>
    <xf numFmtId="4" fontId="2" fillId="0" borderId="49" xfId="0" applyNumberFormat="1" applyFont="1" applyBorder="1" applyAlignment="1">
      <alignment horizontal="right" vertical="center"/>
    </xf>
    <xf numFmtId="4" fontId="2" fillId="0" borderId="23" xfId="0" applyNumberFormat="1" applyFont="1" applyBorder="1" applyAlignment="1">
      <alignment horizontal="right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center" vertical="center" wrapText="1"/>
    </xf>
    <xf numFmtId="0" fontId="2" fillId="0" borderId="45" xfId="0" applyFont="1" applyFill="1" applyBorder="1" applyAlignment="1">
      <alignment vertical="center"/>
    </xf>
    <xf numFmtId="0" fontId="2" fillId="0" borderId="43" xfId="0" applyFont="1" applyFill="1" applyBorder="1" applyAlignment="1">
      <alignment vertical="center"/>
    </xf>
    <xf numFmtId="0" fontId="2" fillId="0" borderId="44" xfId="0" applyFont="1" applyFill="1" applyBorder="1" applyAlignment="1">
      <alignment vertical="center"/>
    </xf>
    <xf numFmtId="0" fontId="2" fillId="0" borderId="46" xfId="0" applyFont="1" applyFill="1" applyBorder="1" applyAlignment="1">
      <alignment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43" xfId="0" applyFont="1" applyFill="1" applyBorder="1"/>
    <xf numFmtId="0" fontId="2" fillId="0" borderId="44" xfId="0" applyFont="1" applyFill="1" applyBorder="1"/>
    <xf numFmtId="0" fontId="2" fillId="0" borderId="46" xfId="0" applyFont="1" applyFill="1" applyBorder="1"/>
    <xf numFmtId="0" fontId="2" fillId="0" borderId="0" xfId="0" applyFont="1" applyBorder="1" applyAlignment="1">
      <alignment horizontal="center" vertical="center"/>
    </xf>
    <xf numFmtId="0" fontId="1" fillId="0" borderId="0" xfId="0" applyFont="1" applyBorder="1"/>
    <xf numFmtId="0" fontId="1" fillId="0" borderId="20" xfId="0" applyFont="1" applyBorder="1" applyAlignment="1">
      <alignment horizontal="center" vertical="center" textRotation="90" wrapText="1"/>
    </xf>
    <xf numFmtId="0" fontId="1" fillId="0" borderId="24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 wrapText="1"/>
    </xf>
    <xf numFmtId="0" fontId="2" fillId="0" borderId="41" xfId="0" applyFont="1" applyBorder="1"/>
    <xf numFmtId="0" fontId="2" fillId="0" borderId="44" xfId="0" applyFont="1" applyBorder="1"/>
    <xf numFmtId="0" fontId="2" fillId="0" borderId="50" xfId="0" applyFont="1" applyBorder="1" applyAlignment="1">
      <alignment vertical="center"/>
    </xf>
    <xf numFmtId="0" fontId="2" fillId="0" borderId="51" xfId="0" applyFont="1" applyBorder="1" applyAlignment="1">
      <alignment vertical="center"/>
    </xf>
    <xf numFmtId="0" fontId="2" fillId="0" borderId="29" xfId="0" applyFont="1" applyBorder="1"/>
    <xf numFmtId="0" fontId="1" fillId="0" borderId="1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60198-206F-4DCB-8C5A-8C7B3020CBBE}">
  <dimension ref="A1:P183"/>
  <sheetViews>
    <sheetView tabSelected="1" topLeftCell="A160" workbookViewId="0">
      <selection activeCell="N172" sqref="N172"/>
    </sheetView>
  </sheetViews>
  <sheetFormatPr defaultRowHeight="15" x14ac:dyDescent="0.25"/>
  <cols>
    <col min="1" max="1" width="5.140625" customWidth="1"/>
    <col min="2" max="2" width="6" customWidth="1"/>
    <col min="3" max="3" width="11.42578125" style="4" customWidth="1"/>
    <col min="4" max="4" width="7.42578125" customWidth="1"/>
    <col min="5" max="7" width="10.7109375" customWidth="1"/>
    <col min="8" max="8" width="14.7109375" customWidth="1"/>
    <col min="9" max="9" width="10.7109375" customWidth="1"/>
    <col min="10" max="10" width="14.7109375" customWidth="1"/>
    <col min="11" max="11" width="17.42578125" customWidth="1"/>
  </cols>
  <sheetData>
    <row r="1" spans="1:16" ht="15.75" x14ac:dyDescent="0.25">
      <c r="B1" s="1"/>
      <c r="C1" s="3"/>
      <c r="D1" s="1"/>
      <c r="E1" s="1"/>
      <c r="F1" s="1"/>
      <c r="G1" s="1"/>
      <c r="H1" s="2"/>
      <c r="I1" s="2"/>
      <c r="J1" s="59" t="s">
        <v>0</v>
      </c>
      <c r="K1" s="59"/>
    </row>
    <row r="2" spans="1:16" ht="15.75" x14ac:dyDescent="0.25">
      <c r="B2" s="1"/>
      <c r="C2" s="3"/>
      <c r="D2" s="1"/>
      <c r="E2" s="1"/>
      <c r="F2" s="1"/>
      <c r="G2" s="1"/>
      <c r="H2" s="59" t="s">
        <v>1</v>
      </c>
      <c r="I2" s="59"/>
      <c r="J2" s="59"/>
      <c r="K2" s="59"/>
    </row>
    <row r="3" spans="1:16" ht="15.75" x14ac:dyDescent="0.25">
      <c r="B3" s="1"/>
      <c r="C3" s="3"/>
      <c r="D3" s="1"/>
      <c r="E3" s="1"/>
      <c r="F3" s="1"/>
      <c r="G3" s="1"/>
      <c r="H3" s="1"/>
      <c r="I3" s="1"/>
      <c r="J3" s="1"/>
      <c r="K3" s="1"/>
    </row>
    <row r="4" spans="1:16" ht="15.75" x14ac:dyDescent="0.25">
      <c r="B4" s="53" t="s">
        <v>2</v>
      </c>
      <c r="C4" s="53"/>
      <c r="D4" s="53"/>
      <c r="E4" s="53"/>
      <c r="F4" s="53"/>
      <c r="G4" s="53"/>
      <c r="H4" s="53"/>
      <c r="I4" s="53"/>
      <c r="J4" s="53"/>
      <c r="K4" s="53"/>
    </row>
    <row r="5" spans="1:16" ht="15.75" x14ac:dyDescent="0.25">
      <c r="B5" s="53" t="s">
        <v>49</v>
      </c>
      <c r="C5" s="53"/>
      <c r="D5" s="53"/>
      <c r="E5" s="53"/>
      <c r="F5" s="53"/>
      <c r="G5" s="53"/>
      <c r="H5" s="53"/>
      <c r="I5" s="53"/>
      <c r="J5" s="53"/>
      <c r="K5" s="53"/>
    </row>
    <row r="6" spans="1:16" ht="15.75" x14ac:dyDescent="0.25">
      <c r="B6" s="53" t="s">
        <v>59</v>
      </c>
      <c r="C6" s="53"/>
      <c r="D6" s="53"/>
      <c r="E6" s="53"/>
      <c r="F6" s="53"/>
      <c r="G6" s="53"/>
      <c r="H6" s="53"/>
      <c r="I6" s="53"/>
      <c r="J6" s="53"/>
      <c r="K6" s="53"/>
    </row>
    <row r="7" spans="1:16" ht="31.5" customHeight="1" x14ac:dyDescent="0.25">
      <c r="A7" s="82" t="s">
        <v>61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3"/>
      <c r="M7" s="83"/>
      <c r="N7" s="83"/>
      <c r="O7" s="83"/>
    </row>
    <row r="8" spans="1:16" ht="15.75" x14ac:dyDescent="0.25">
      <c r="B8" s="1"/>
      <c r="C8" s="3"/>
      <c r="D8" s="1"/>
      <c r="E8" s="1"/>
      <c r="F8" s="1"/>
      <c r="G8" s="1"/>
      <c r="H8" s="1"/>
      <c r="I8" s="1"/>
      <c r="J8" s="1"/>
      <c r="K8" s="1"/>
    </row>
    <row r="9" spans="1:16" ht="15.75" x14ac:dyDescent="0.25">
      <c r="B9" s="1"/>
      <c r="C9" s="3"/>
      <c r="D9" s="1"/>
      <c r="E9" s="1"/>
      <c r="F9" s="1"/>
      <c r="G9" s="1"/>
      <c r="H9" s="1"/>
      <c r="I9" s="1"/>
      <c r="J9" s="52" t="s">
        <v>3</v>
      </c>
      <c r="K9" s="52"/>
    </row>
    <row r="10" spans="1:16" ht="15.75" x14ac:dyDescent="0.25">
      <c r="A10" s="84" t="s">
        <v>60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6"/>
      <c r="M10" s="86"/>
      <c r="N10" s="86"/>
      <c r="O10" s="86"/>
      <c r="P10" s="86"/>
    </row>
    <row r="11" spans="1:16" ht="16.5" thickBot="1" x14ac:dyDescent="0.3"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</row>
    <row r="12" spans="1:16" ht="47.25" customHeight="1" x14ac:dyDescent="0.25">
      <c r="A12" s="60" t="s">
        <v>4</v>
      </c>
      <c r="B12" s="61"/>
      <c r="C12" s="54" t="s">
        <v>5</v>
      </c>
      <c r="D12" s="56" t="s">
        <v>6</v>
      </c>
      <c r="E12" s="56" t="s">
        <v>77</v>
      </c>
      <c r="F12" s="56" t="s">
        <v>54</v>
      </c>
      <c r="G12" s="58" t="s">
        <v>52</v>
      </c>
      <c r="H12" s="58"/>
      <c r="I12" s="58" t="s">
        <v>7</v>
      </c>
      <c r="J12" s="58"/>
      <c r="K12" s="6" t="s">
        <v>8</v>
      </c>
    </row>
    <row r="13" spans="1:16" ht="16.5" thickBot="1" x14ac:dyDescent="0.3">
      <c r="A13" s="62"/>
      <c r="B13" s="63"/>
      <c r="C13" s="55"/>
      <c r="D13" s="57"/>
      <c r="E13" s="57"/>
      <c r="F13" s="57"/>
      <c r="G13" s="7" t="s">
        <v>53</v>
      </c>
      <c r="H13" s="7" t="s">
        <v>9</v>
      </c>
      <c r="I13" s="7" t="s">
        <v>53</v>
      </c>
      <c r="J13" s="7" t="s">
        <v>9</v>
      </c>
      <c r="K13" s="8"/>
    </row>
    <row r="14" spans="1:16" ht="15.75" customHeight="1" x14ac:dyDescent="0.25">
      <c r="A14" s="72" t="s">
        <v>45</v>
      </c>
      <c r="B14" s="69" t="s">
        <v>32</v>
      </c>
      <c r="C14" s="87" t="s">
        <v>37</v>
      </c>
      <c r="D14" s="9">
        <v>13</v>
      </c>
      <c r="E14" s="9"/>
      <c r="F14" s="99">
        <f>D14*E14</f>
        <v>0</v>
      </c>
      <c r="G14" s="10"/>
      <c r="H14" s="31">
        <f>F14*G14</f>
        <v>0</v>
      </c>
      <c r="I14" s="10"/>
      <c r="J14" s="31">
        <f>F14*I14</f>
        <v>0</v>
      </c>
      <c r="K14" s="28">
        <f>H14+J14</f>
        <v>0</v>
      </c>
    </row>
    <row r="15" spans="1:16" ht="15.75" x14ac:dyDescent="0.25">
      <c r="A15" s="73"/>
      <c r="B15" s="70"/>
      <c r="C15" s="88" t="s">
        <v>42</v>
      </c>
      <c r="D15" s="11">
        <v>13</v>
      </c>
      <c r="E15" s="11"/>
      <c r="F15" s="100">
        <f t="shared" ref="F15:F43" si="0">D15*E15</f>
        <v>0</v>
      </c>
      <c r="G15" s="12"/>
      <c r="H15" s="32">
        <f t="shared" ref="H15:H43" si="1">F15*G15</f>
        <v>0</v>
      </c>
      <c r="I15" s="12"/>
      <c r="J15" s="32">
        <f t="shared" ref="J15:J43" si="2">F15*I15</f>
        <v>0</v>
      </c>
      <c r="K15" s="29">
        <f t="shared" ref="K15:K49" si="3">H15+J15</f>
        <v>0</v>
      </c>
    </row>
    <row r="16" spans="1:16" ht="15.75" x14ac:dyDescent="0.25">
      <c r="A16" s="73"/>
      <c r="B16" s="70"/>
      <c r="C16" s="88" t="s">
        <v>38</v>
      </c>
      <c r="D16" s="11">
        <v>3</v>
      </c>
      <c r="E16" s="11"/>
      <c r="F16" s="100">
        <f t="shared" si="0"/>
        <v>0</v>
      </c>
      <c r="G16" s="12"/>
      <c r="H16" s="32">
        <f t="shared" si="1"/>
        <v>0</v>
      </c>
      <c r="I16" s="12"/>
      <c r="J16" s="32">
        <f t="shared" si="2"/>
        <v>0</v>
      </c>
      <c r="K16" s="29">
        <f t="shared" si="3"/>
        <v>0</v>
      </c>
    </row>
    <row r="17" spans="1:11" ht="15.75" x14ac:dyDescent="0.25">
      <c r="A17" s="73"/>
      <c r="B17" s="70"/>
      <c r="C17" s="89" t="s">
        <v>43</v>
      </c>
      <c r="D17" s="11">
        <v>4</v>
      </c>
      <c r="E17" s="11"/>
      <c r="F17" s="100">
        <f t="shared" si="0"/>
        <v>0</v>
      </c>
      <c r="G17" s="12"/>
      <c r="H17" s="32">
        <f t="shared" si="1"/>
        <v>0</v>
      </c>
      <c r="I17" s="12"/>
      <c r="J17" s="32">
        <f t="shared" si="2"/>
        <v>0</v>
      </c>
      <c r="K17" s="29">
        <f t="shared" si="3"/>
        <v>0</v>
      </c>
    </row>
    <row r="18" spans="1:11" ht="15.75" x14ac:dyDescent="0.25">
      <c r="A18" s="73"/>
      <c r="B18" s="70"/>
      <c r="C18" s="88" t="s">
        <v>62</v>
      </c>
      <c r="D18" s="11">
        <v>9</v>
      </c>
      <c r="E18" s="11"/>
      <c r="F18" s="100">
        <f t="shared" si="0"/>
        <v>0</v>
      </c>
      <c r="G18" s="12"/>
      <c r="H18" s="32">
        <f t="shared" si="1"/>
        <v>0</v>
      </c>
      <c r="I18" s="12"/>
      <c r="J18" s="32">
        <f t="shared" si="2"/>
        <v>0</v>
      </c>
      <c r="K18" s="29">
        <f t="shared" si="3"/>
        <v>0</v>
      </c>
    </row>
    <row r="19" spans="1:11" ht="15.75" x14ac:dyDescent="0.25">
      <c r="A19" s="73"/>
      <c r="B19" s="70"/>
      <c r="C19" s="88" t="s">
        <v>63</v>
      </c>
      <c r="D19" s="11">
        <v>3</v>
      </c>
      <c r="E19" s="11"/>
      <c r="F19" s="100">
        <f t="shared" si="0"/>
        <v>0</v>
      </c>
      <c r="G19" s="12"/>
      <c r="H19" s="32">
        <f t="shared" si="1"/>
        <v>0</v>
      </c>
      <c r="I19" s="12"/>
      <c r="J19" s="32">
        <f t="shared" si="2"/>
        <v>0</v>
      </c>
      <c r="K19" s="29">
        <f t="shared" si="3"/>
        <v>0</v>
      </c>
    </row>
    <row r="20" spans="1:11" ht="15.75" x14ac:dyDescent="0.25">
      <c r="A20" s="73"/>
      <c r="B20" s="70"/>
      <c r="C20" s="88" t="s">
        <v>64</v>
      </c>
      <c r="D20" s="11">
        <v>1</v>
      </c>
      <c r="E20" s="11"/>
      <c r="F20" s="100">
        <f t="shared" si="0"/>
        <v>0</v>
      </c>
      <c r="G20" s="12"/>
      <c r="H20" s="32">
        <f t="shared" si="1"/>
        <v>0</v>
      </c>
      <c r="I20" s="12"/>
      <c r="J20" s="32">
        <f t="shared" si="2"/>
        <v>0</v>
      </c>
      <c r="K20" s="29">
        <f t="shared" si="3"/>
        <v>0</v>
      </c>
    </row>
    <row r="21" spans="1:11" ht="15.75" x14ac:dyDescent="0.25">
      <c r="A21" s="73"/>
      <c r="B21" s="70"/>
      <c r="C21" s="88" t="s">
        <v>62</v>
      </c>
      <c r="D21" s="11">
        <v>2</v>
      </c>
      <c r="E21" s="11"/>
      <c r="F21" s="100">
        <f t="shared" si="0"/>
        <v>0</v>
      </c>
      <c r="G21" s="12"/>
      <c r="H21" s="32">
        <f t="shared" si="1"/>
        <v>0</v>
      </c>
      <c r="I21" s="12"/>
      <c r="J21" s="32">
        <f t="shared" si="2"/>
        <v>0</v>
      </c>
      <c r="K21" s="29">
        <f t="shared" si="3"/>
        <v>0</v>
      </c>
    </row>
    <row r="22" spans="1:11" ht="15.75" customHeight="1" x14ac:dyDescent="0.25">
      <c r="A22" s="73"/>
      <c r="B22" s="70"/>
      <c r="C22" s="88" t="s">
        <v>63</v>
      </c>
      <c r="D22" s="11">
        <v>1</v>
      </c>
      <c r="E22" s="11"/>
      <c r="F22" s="100">
        <f t="shared" si="0"/>
        <v>0</v>
      </c>
      <c r="G22" s="12"/>
      <c r="H22" s="32">
        <f t="shared" si="1"/>
        <v>0</v>
      </c>
      <c r="I22" s="12"/>
      <c r="J22" s="32">
        <f t="shared" si="2"/>
        <v>0</v>
      </c>
      <c r="K22" s="29">
        <f t="shared" si="3"/>
        <v>0</v>
      </c>
    </row>
    <row r="23" spans="1:11" ht="15.75" x14ac:dyDescent="0.25">
      <c r="A23" s="73"/>
      <c r="B23" s="70"/>
      <c r="C23" s="89" t="s">
        <v>39</v>
      </c>
      <c r="D23" s="11">
        <v>1</v>
      </c>
      <c r="E23" s="11"/>
      <c r="F23" s="100">
        <f t="shared" si="0"/>
        <v>0</v>
      </c>
      <c r="G23" s="12"/>
      <c r="H23" s="32">
        <f t="shared" si="1"/>
        <v>0</v>
      </c>
      <c r="I23" s="12"/>
      <c r="J23" s="32">
        <f t="shared" si="2"/>
        <v>0</v>
      </c>
      <c r="K23" s="29">
        <f t="shared" si="3"/>
        <v>0</v>
      </c>
    </row>
    <row r="24" spans="1:11" ht="15.75" x14ac:dyDescent="0.25">
      <c r="A24" s="73"/>
      <c r="B24" s="70"/>
      <c r="C24" s="89" t="s">
        <v>44</v>
      </c>
      <c r="D24" s="11">
        <v>1</v>
      </c>
      <c r="E24" s="11"/>
      <c r="F24" s="100">
        <f t="shared" si="0"/>
        <v>0</v>
      </c>
      <c r="G24" s="12"/>
      <c r="H24" s="32">
        <f t="shared" si="1"/>
        <v>0</v>
      </c>
      <c r="I24" s="12"/>
      <c r="J24" s="32">
        <f t="shared" si="2"/>
        <v>0</v>
      </c>
      <c r="K24" s="29">
        <f t="shared" si="3"/>
        <v>0</v>
      </c>
    </row>
    <row r="25" spans="1:11" ht="15.75" x14ac:dyDescent="0.25">
      <c r="A25" s="73"/>
      <c r="B25" s="70"/>
      <c r="C25" s="89" t="s">
        <v>65</v>
      </c>
      <c r="D25" s="11">
        <v>6</v>
      </c>
      <c r="E25" s="11"/>
      <c r="F25" s="100">
        <f t="shared" si="0"/>
        <v>0</v>
      </c>
      <c r="G25" s="12"/>
      <c r="H25" s="32">
        <f t="shared" si="1"/>
        <v>0</v>
      </c>
      <c r="I25" s="12"/>
      <c r="J25" s="32">
        <f t="shared" si="2"/>
        <v>0</v>
      </c>
      <c r="K25" s="29">
        <f t="shared" si="3"/>
        <v>0</v>
      </c>
    </row>
    <row r="26" spans="1:11" ht="15.75" x14ac:dyDescent="0.25">
      <c r="A26" s="73"/>
      <c r="B26" s="70"/>
      <c r="C26" s="89" t="s">
        <v>66</v>
      </c>
      <c r="D26" s="11">
        <v>2</v>
      </c>
      <c r="E26" s="11"/>
      <c r="F26" s="100">
        <f t="shared" si="0"/>
        <v>0</v>
      </c>
      <c r="G26" s="12"/>
      <c r="H26" s="32">
        <f t="shared" si="1"/>
        <v>0</v>
      </c>
      <c r="I26" s="12"/>
      <c r="J26" s="32">
        <f t="shared" si="2"/>
        <v>0</v>
      </c>
      <c r="K26" s="29">
        <f t="shared" si="3"/>
        <v>0</v>
      </c>
    </row>
    <row r="27" spans="1:11" ht="15.75" x14ac:dyDescent="0.25">
      <c r="A27" s="73"/>
      <c r="B27" s="70"/>
      <c r="C27" s="89" t="s">
        <v>40</v>
      </c>
      <c r="D27" s="11">
        <v>3</v>
      </c>
      <c r="E27" s="11"/>
      <c r="F27" s="100">
        <f t="shared" si="0"/>
        <v>0</v>
      </c>
      <c r="G27" s="12"/>
      <c r="H27" s="32">
        <f t="shared" si="1"/>
        <v>0</v>
      </c>
      <c r="I27" s="12"/>
      <c r="J27" s="32">
        <f t="shared" si="2"/>
        <v>0</v>
      </c>
      <c r="K27" s="29">
        <f t="shared" si="3"/>
        <v>0</v>
      </c>
    </row>
    <row r="28" spans="1:11" ht="15.75" x14ac:dyDescent="0.25">
      <c r="A28" s="73"/>
      <c r="B28" s="70"/>
      <c r="C28" s="88" t="s">
        <v>67</v>
      </c>
      <c r="D28" s="11">
        <v>1</v>
      </c>
      <c r="E28" s="11"/>
      <c r="F28" s="100">
        <f t="shared" si="0"/>
        <v>0</v>
      </c>
      <c r="G28" s="12"/>
      <c r="H28" s="32">
        <f t="shared" si="1"/>
        <v>0</v>
      </c>
      <c r="I28" s="12"/>
      <c r="J28" s="32">
        <f t="shared" si="2"/>
        <v>0</v>
      </c>
      <c r="K28" s="29">
        <f t="shared" si="3"/>
        <v>0</v>
      </c>
    </row>
    <row r="29" spans="1:11" ht="15.75" x14ac:dyDescent="0.25">
      <c r="A29" s="73"/>
      <c r="B29" s="70"/>
      <c r="C29" s="89" t="s">
        <v>41</v>
      </c>
      <c r="D29" s="11">
        <v>2</v>
      </c>
      <c r="E29" s="11"/>
      <c r="F29" s="100">
        <f t="shared" si="0"/>
        <v>0</v>
      </c>
      <c r="G29" s="12"/>
      <c r="H29" s="32">
        <f t="shared" si="1"/>
        <v>0</v>
      </c>
      <c r="I29" s="12"/>
      <c r="J29" s="32">
        <f t="shared" si="2"/>
        <v>0</v>
      </c>
      <c r="K29" s="29">
        <f t="shared" si="3"/>
        <v>0</v>
      </c>
    </row>
    <row r="30" spans="1:11" ht="15.75" x14ac:dyDescent="0.25">
      <c r="A30" s="73"/>
      <c r="B30" s="70"/>
      <c r="C30" s="89" t="s">
        <v>16</v>
      </c>
      <c r="D30" s="11">
        <v>4</v>
      </c>
      <c r="E30" s="11"/>
      <c r="F30" s="100">
        <f t="shared" si="0"/>
        <v>0</v>
      </c>
      <c r="G30" s="12"/>
      <c r="H30" s="32">
        <f t="shared" si="1"/>
        <v>0</v>
      </c>
      <c r="I30" s="12"/>
      <c r="J30" s="32">
        <f t="shared" si="2"/>
        <v>0</v>
      </c>
      <c r="K30" s="29">
        <f t="shared" si="3"/>
        <v>0</v>
      </c>
    </row>
    <row r="31" spans="1:11" ht="15.75" x14ac:dyDescent="0.25">
      <c r="A31" s="73"/>
      <c r="B31" s="70"/>
      <c r="C31" s="89" t="s">
        <v>68</v>
      </c>
      <c r="D31" s="11">
        <v>12</v>
      </c>
      <c r="E31" s="11"/>
      <c r="F31" s="100">
        <f t="shared" si="0"/>
        <v>0</v>
      </c>
      <c r="G31" s="12"/>
      <c r="H31" s="32">
        <f t="shared" si="1"/>
        <v>0</v>
      </c>
      <c r="I31" s="12"/>
      <c r="J31" s="32">
        <f t="shared" si="2"/>
        <v>0</v>
      </c>
      <c r="K31" s="29">
        <f t="shared" si="3"/>
        <v>0</v>
      </c>
    </row>
    <row r="32" spans="1:11" ht="15.75" x14ac:dyDescent="0.25">
      <c r="A32" s="73"/>
      <c r="B32" s="70"/>
      <c r="C32" s="89" t="s">
        <v>69</v>
      </c>
      <c r="D32" s="11">
        <v>4</v>
      </c>
      <c r="E32" s="11"/>
      <c r="F32" s="100">
        <f t="shared" si="0"/>
        <v>0</v>
      </c>
      <c r="G32" s="12"/>
      <c r="H32" s="32">
        <f t="shared" si="1"/>
        <v>0</v>
      </c>
      <c r="I32" s="12"/>
      <c r="J32" s="32">
        <f t="shared" si="2"/>
        <v>0</v>
      </c>
      <c r="K32" s="29">
        <f t="shared" si="3"/>
        <v>0</v>
      </c>
    </row>
    <row r="33" spans="1:11" ht="15.75" x14ac:dyDescent="0.25">
      <c r="A33" s="73"/>
      <c r="B33" s="70"/>
      <c r="C33" s="89" t="s">
        <v>17</v>
      </c>
      <c r="D33" s="11">
        <v>1</v>
      </c>
      <c r="E33" s="11"/>
      <c r="F33" s="100">
        <f t="shared" si="0"/>
        <v>0</v>
      </c>
      <c r="G33" s="12"/>
      <c r="H33" s="32">
        <f t="shared" si="1"/>
        <v>0</v>
      </c>
      <c r="I33" s="12"/>
      <c r="J33" s="32">
        <f t="shared" si="2"/>
        <v>0</v>
      </c>
      <c r="K33" s="29">
        <f t="shared" si="3"/>
        <v>0</v>
      </c>
    </row>
    <row r="34" spans="1:11" ht="15.75" x14ac:dyDescent="0.25">
      <c r="A34" s="73"/>
      <c r="B34" s="70"/>
      <c r="C34" s="89" t="s">
        <v>70</v>
      </c>
      <c r="D34" s="11">
        <v>3</v>
      </c>
      <c r="E34" s="11"/>
      <c r="F34" s="100">
        <f t="shared" si="0"/>
        <v>0</v>
      </c>
      <c r="G34" s="12"/>
      <c r="H34" s="32">
        <f t="shared" si="1"/>
        <v>0</v>
      </c>
      <c r="I34" s="12"/>
      <c r="J34" s="32">
        <f t="shared" si="2"/>
        <v>0</v>
      </c>
      <c r="K34" s="29">
        <f t="shared" si="3"/>
        <v>0</v>
      </c>
    </row>
    <row r="35" spans="1:11" ht="15.75" x14ac:dyDescent="0.25">
      <c r="A35" s="73"/>
      <c r="B35" s="70"/>
      <c r="C35" s="89" t="s">
        <v>71</v>
      </c>
      <c r="D35" s="11">
        <v>1</v>
      </c>
      <c r="E35" s="11"/>
      <c r="F35" s="100">
        <f t="shared" si="0"/>
        <v>0</v>
      </c>
      <c r="G35" s="12"/>
      <c r="H35" s="32">
        <f t="shared" si="1"/>
        <v>0</v>
      </c>
      <c r="I35" s="12"/>
      <c r="J35" s="32">
        <f t="shared" si="2"/>
        <v>0</v>
      </c>
      <c r="K35" s="29">
        <f t="shared" si="3"/>
        <v>0</v>
      </c>
    </row>
    <row r="36" spans="1:11" ht="15.75" x14ac:dyDescent="0.25">
      <c r="A36" s="73"/>
      <c r="B36" s="70"/>
      <c r="C36" s="89" t="s">
        <v>18</v>
      </c>
      <c r="D36" s="11">
        <v>1</v>
      </c>
      <c r="E36" s="11"/>
      <c r="F36" s="100">
        <f t="shared" si="0"/>
        <v>0</v>
      </c>
      <c r="G36" s="12"/>
      <c r="H36" s="32">
        <f t="shared" si="1"/>
        <v>0</v>
      </c>
      <c r="I36" s="12"/>
      <c r="J36" s="32">
        <f t="shared" si="2"/>
        <v>0</v>
      </c>
      <c r="K36" s="29">
        <f t="shared" si="3"/>
        <v>0</v>
      </c>
    </row>
    <row r="37" spans="1:11" ht="15.75" x14ac:dyDescent="0.25">
      <c r="A37" s="73"/>
      <c r="B37" s="70"/>
      <c r="C37" s="89" t="s">
        <v>72</v>
      </c>
      <c r="D37" s="11">
        <v>6</v>
      </c>
      <c r="E37" s="11"/>
      <c r="F37" s="100">
        <f t="shared" si="0"/>
        <v>0</v>
      </c>
      <c r="G37" s="12"/>
      <c r="H37" s="32">
        <f t="shared" si="1"/>
        <v>0</v>
      </c>
      <c r="I37" s="12"/>
      <c r="J37" s="32">
        <f t="shared" si="2"/>
        <v>0</v>
      </c>
      <c r="K37" s="29">
        <f t="shared" si="3"/>
        <v>0</v>
      </c>
    </row>
    <row r="38" spans="1:11" ht="15.75" x14ac:dyDescent="0.25">
      <c r="A38" s="73"/>
      <c r="B38" s="70"/>
      <c r="C38" s="89" t="s">
        <v>73</v>
      </c>
      <c r="D38" s="11">
        <v>2</v>
      </c>
      <c r="E38" s="11"/>
      <c r="F38" s="100">
        <f t="shared" si="0"/>
        <v>0</v>
      </c>
      <c r="G38" s="12"/>
      <c r="H38" s="32">
        <f t="shared" si="1"/>
        <v>0</v>
      </c>
      <c r="I38" s="12"/>
      <c r="J38" s="32">
        <f t="shared" si="2"/>
        <v>0</v>
      </c>
      <c r="K38" s="29">
        <f t="shared" si="3"/>
        <v>0</v>
      </c>
    </row>
    <row r="39" spans="1:11" ht="15.75" x14ac:dyDescent="0.25">
      <c r="A39" s="73"/>
      <c r="B39" s="70"/>
      <c r="C39" s="89" t="s">
        <v>19</v>
      </c>
      <c r="D39" s="11">
        <v>2</v>
      </c>
      <c r="E39" s="11"/>
      <c r="F39" s="100">
        <f t="shared" si="0"/>
        <v>0</v>
      </c>
      <c r="G39" s="12"/>
      <c r="H39" s="32">
        <f t="shared" si="1"/>
        <v>0</v>
      </c>
      <c r="I39" s="12"/>
      <c r="J39" s="32">
        <f t="shared" si="2"/>
        <v>0</v>
      </c>
      <c r="K39" s="29">
        <f t="shared" si="3"/>
        <v>0</v>
      </c>
    </row>
    <row r="40" spans="1:11" ht="15.75" x14ac:dyDescent="0.25">
      <c r="A40" s="73"/>
      <c r="B40" s="70"/>
      <c r="C40" s="89" t="s">
        <v>20</v>
      </c>
      <c r="D40" s="11">
        <v>1</v>
      </c>
      <c r="E40" s="11"/>
      <c r="F40" s="100">
        <f t="shared" si="0"/>
        <v>0</v>
      </c>
      <c r="G40" s="12"/>
      <c r="H40" s="32">
        <f t="shared" si="1"/>
        <v>0</v>
      </c>
      <c r="I40" s="12"/>
      <c r="J40" s="32">
        <f t="shared" si="2"/>
        <v>0</v>
      </c>
      <c r="K40" s="29">
        <f t="shared" si="3"/>
        <v>0</v>
      </c>
    </row>
    <row r="41" spans="1:11" ht="15.75" x14ac:dyDescent="0.25">
      <c r="A41" s="73"/>
      <c r="B41" s="70"/>
      <c r="C41" s="88" t="s">
        <v>68</v>
      </c>
      <c r="D41" s="11">
        <v>3</v>
      </c>
      <c r="E41" s="11"/>
      <c r="F41" s="100">
        <f t="shared" si="0"/>
        <v>0</v>
      </c>
      <c r="G41" s="12"/>
      <c r="H41" s="32">
        <f t="shared" si="1"/>
        <v>0</v>
      </c>
      <c r="I41" s="12"/>
      <c r="J41" s="32">
        <f t="shared" si="2"/>
        <v>0</v>
      </c>
      <c r="K41" s="29">
        <f t="shared" si="3"/>
        <v>0</v>
      </c>
    </row>
    <row r="42" spans="1:11" ht="15.75" x14ac:dyDescent="0.25">
      <c r="A42" s="73"/>
      <c r="B42" s="70"/>
      <c r="C42" s="88" t="s">
        <v>69</v>
      </c>
      <c r="D42" s="11">
        <v>1</v>
      </c>
      <c r="E42" s="11"/>
      <c r="F42" s="100">
        <f t="shared" si="0"/>
        <v>0</v>
      </c>
      <c r="G42" s="12"/>
      <c r="H42" s="32">
        <f t="shared" si="1"/>
        <v>0</v>
      </c>
      <c r="I42" s="12"/>
      <c r="J42" s="32">
        <f t="shared" si="2"/>
        <v>0</v>
      </c>
      <c r="K42" s="29">
        <f t="shared" si="3"/>
        <v>0</v>
      </c>
    </row>
    <row r="43" spans="1:11" ht="16.5" thickBot="1" x14ac:dyDescent="0.3">
      <c r="A43" s="73"/>
      <c r="B43" s="70"/>
      <c r="C43" s="90" t="s">
        <v>24</v>
      </c>
      <c r="D43" s="11">
        <v>1</v>
      </c>
      <c r="E43" s="11"/>
      <c r="F43" s="100">
        <f t="shared" si="0"/>
        <v>0</v>
      </c>
      <c r="G43" s="12"/>
      <c r="H43" s="32">
        <f t="shared" si="1"/>
        <v>0</v>
      </c>
      <c r="I43" s="12"/>
      <c r="J43" s="32">
        <f t="shared" si="2"/>
        <v>0</v>
      </c>
      <c r="K43" s="29">
        <f t="shared" si="3"/>
        <v>0</v>
      </c>
    </row>
    <row r="44" spans="1:11" ht="21" customHeight="1" thickTop="1" thickBot="1" x14ac:dyDescent="0.3">
      <c r="A44" s="74"/>
      <c r="B44" s="71"/>
      <c r="C44" s="25" t="s">
        <v>10</v>
      </c>
      <c r="D44" s="26">
        <f>SUM(D14:D43)</f>
        <v>107</v>
      </c>
      <c r="E44" s="13"/>
      <c r="F44" s="98">
        <f>SUM(F14:F43)</f>
        <v>0</v>
      </c>
      <c r="G44" s="14"/>
      <c r="H44" s="34">
        <f>SUM(H14:H43)</f>
        <v>0</v>
      </c>
      <c r="I44" s="14"/>
      <c r="J44" s="34">
        <f>SUM(J14:J43)</f>
        <v>0</v>
      </c>
      <c r="K44" s="35">
        <f>H44+J44</f>
        <v>0</v>
      </c>
    </row>
    <row r="45" spans="1:11" ht="16.5" customHeight="1" thickTop="1" x14ac:dyDescent="0.25">
      <c r="A45" s="75" t="s">
        <v>47</v>
      </c>
      <c r="B45" s="75" t="s">
        <v>46</v>
      </c>
      <c r="C45" s="101" t="s">
        <v>14</v>
      </c>
      <c r="D45" s="9">
        <v>1</v>
      </c>
      <c r="E45" s="9"/>
      <c r="F45" s="99">
        <f t="shared" ref="F45:F49" si="4">D45*E45</f>
        <v>0</v>
      </c>
      <c r="G45" s="10"/>
      <c r="H45" s="31">
        <f t="shared" ref="H45:H49" si="5">F45*G45</f>
        <v>0</v>
      </c>
      <c r="I45" s="10"/>
      <c r="J45" s="31">
        <f t="shared" ref="J45:J49" si="6">F45*I45</f>
        <v>0</v>
      </c>
      <c r="K45" s="28">
        <f t="shared" si="3"/>
        <v>0</v>
      </c>
    </row>
    <row r="46" spans="1:11" ht="15.75" x14ac:dyDescent="0.25">
      <c r="A46" s="76"/>
      <c r="B46" s="76"/>
      <c r="C46" s="102" t="s">
        <v>33</v>
      </c>
      <c r="D46" s="11">
        <v>1</v>
      </c>
      <c r="E46" s="11"/>
      <c r="F46" s="100">
        <f t="shared" si="4"/>
        <v>0</v>
      </c>
      <c r="G46" s="12"/>
      <c r="H46" s="32">
        <f t="shared" si="5"/>
        <v>0</v>
      </c>
      <c r="I46" s="12"/>
      <c r="J46" s="32">
        <f t="shared" si="6"/>
        <v>0</v>
      </c>
      <c r="K46" s="29">
        <f t="shared" si="3"/>
        <v>0</v>
      </c>
    </row>
    <row r="47" spans="1:11" ht="15.75" x14ac:dyDescent="0.25">
      <c r="A47" s="76"/>
      <c r="B47" s="76"/>
      <c r="C47" s="103" t="s">
        <v>34</v>
      </c>
      <c r="D47" s="11">
        <v>5</v>
      </c>
      <c r="E47" s="11"/>
      <c r="F47" s="100">
        <f t="shared" si="4"/>
        <v>0</v>
      </c>
      <c r="G47" s="12"/>
      <c r="H47" s="32">
        <f t="shared" si="5"/>
        <v>0</v>
      </c>
      <c r="I47" s="12"/>
      <c r="J47" s="32">
        <f t="shared" si="6"/>
        <v>0</v>
      </c>
      <c r="K47" s="29">
        <f t="shared" si="3"/>
        <v>0</v>
      </c>
    </row>
    <row r="48" spans="1:11" ht="15.75" customHeight="1" x14ac:dyDescent="0.25">
      <c r="A48" s="76"/>
      <c r="B48" s="76"/>
      <c r="C48" s="103" t="s">
        <v>35</v>
      </c>
      <c r="D48" s="11">
        <v>5</v>
      </c>
      <c r="E48" s="11"/>
      <c r="F48" s="100">
        <f t="shared" si="4"/>
        <v>0</v>
      </c>
      <c r="G48" s="12"/>
      <c r="H48" s="32">
        <f t="shared" si="5"/>
        <v>0</v>
      </c>
      <c r="I48" s="12"/>
      <c r="J48" s="32">
        <f t="shared" si="6"/>
        <v>0</v>
      </c>
      <c r="K48" s="29">
        <f t="shared" si="3"/>
        <v>0</v>
      </c>
    </row>
    <row r="49" spans="1:11" ht="16.5" thickBot="1" x14ac:dyDescent="0.3">
      <c r="A49" s="76"/>
      <c r="B49" s="76"/>
      <c r="C49" s="104" t="s">
        <v>36</v>
      </c>
      <c r="D49" s="11">
        <v>2</v>
      </c>
      <c r="E49" s="11"/>
      <c r="F49" s="100">
        <f t="shared" si="4"/>
        <v>0</v>
      </c>
      <c r="G49" s="12"/>
      <c r="H49" s="32">
        <f t="shared" si="5"/>
        <v>0</v>
      </c>
      <c r="I49" s="12"/>
      <c r="J49" s="32">
        <f t="shared" si="6"/>
        <v>0</v>
      </c>
      <c r="K49" s="29">
        <f t="shared" si="3"/>
        <v>0</v>
      </c>
    </row>
    <row r="50" spans="1:11" ht="21" customHeight="1" thickTop="1" thickBot="1" x14ac:dyDescent="0.3">
      <c r="A50" s="77"/>
      <c r="B50" s="76"/>
      <c r="C50" s="105" t="s">
        <v>10</v>
      </c>
      <c r="D50" s="26">
        <f>SUM(D45:D49)</f>
        <v>14</v>
      </c>
      <c r="E50" s="13"/>
      <c r="F50" s="98">
        <f>SUM(F45:F49)</f>
        <v>0</v>
      </c>
      <c r="G50" s="14"/>
      <c r="H50" s="34">
        <f>SUM(H45:H49)</f>
        <v>0</v>
      </c>
      <c r="I50" s="14"/>
      <c r="J50" s="34">
        <f>SUM(J45:J49)</f>
        <v>0</v>
      </c>
      <c r="K50" s="35">
        <f t="shared" ref="K50:K60" si="7">H50+J50</f>
        <v>0</v>
      </c>
    </row>
    <row r="51" spans="1:11" ht="16.5" thickTop="1" x14ac:dyDescent="0.25">
      <c r="A51" s="75" t="s">
        <v>45</v>
      </c>
      <c r="B51" s="76"/>
      <c r="C51" s="106" t="s">
        <v>21</v>
      </c>
      <c r="D51" s="9">
        <v>5</v>
      </c>
      <c r="E51" s="9"/>
      <c r="F51" s="99">
        <f t="shared" ref="F51:F56" si="8">D51*E51</f>
        <v>0</v>
      </c>
      <c r="G51" s="10"/>
      <c r="H51" s="31">
        <f t="shared" ref="H51:H56" si="9">F51*G51</f>
        <v>0</v>
      </c>
      <c r="I51" s="10"/>
      <c r="J51" s="31">
        <f t="shared" ref="J51:J56" si="10">F51*I51</f>
        <v>0</v>
      </c>
      <c r="K51" s="28">
        <f>H51+J51</f>
        <v>0</v>
      </c>
    </row>
    <row r="52" spans="1:11" ht="15.75" x14ac:dyDescent="0.25">
      <c r="A52" s="76"/>
      <c r="B52" s="76"/>
      <c r="C52" s="107" t="s">
        <v>74</v>
      </c>
      <c r="D52" s="11">
        <v>5</v>
      </c>
      <c r="E52" s="11"/>
      <c r="F52" s="100">
        <f t="shared" si="8"/>
        <v>0</v>
      </c>
      <c r="G52" s="12"/>
      <c r="H52" s="32">
        <f>F52*G52</f>
        <v>0</v>
      </c>
      <c r="I52" s="12"/>
      <c r="J52" s="32">
        <f t="shared" si="10"/>
        <v>0</v>
      </c>
      <c r="K52" s="29">
        <f t="shared" si="7"/>
        <v>0</v>
      </c>
    </row>
    <row r="53" spans="1:11" ht="15.75" x14ac:dyDescent="0.25">
      <c r="A53" s="76"/>
      <c r="B53" s="76"/>
      <c r="C53" s="107" t="s">
        <v>22</v>
      </c>
      <c r="D53" s="11">
        <v>1</v>
      </c>
      <c r="E53" s="11"/>
      <c r="F53" s="100">
        <f t="shared" si="8"/>
        <v>0</v>
      </c>
      <c r="G53" s="12"/>
      <c r="H53" s="32">
        <f t="shared" si="9"/>
        <v>0</v>
      </c>
      <c r="I53" s="12"/>
      <c r="J53" s="32">
        <f t="shared" si="10"/>
        <v>0</v>
      </c>
      <c r="K53" s="29">
        <f t="shared" si="7"/>
        <v>0</v>
      </c>
    </row>
    <row r="54" spans="1:11" ht="16.5" customHeight="1" x14ac:dyDescent="0.25">
      <c r="A54" s="76"/>
      <c r="B54" s="76"/>
      <c r="C54" s="107" t="s">
        <v>75</v>
      </c>
      <c r="D54" s="11">
        <v>1</v>
      </c>
      <c r="E54" s="11"/>
      <c r="F54" s="100">
        <f t="shared" si="8"/>
        <v>0</v>
      </c>
      <c r="G54" s="12"/>
      <c r="H54" s="32">
        <f t="shared" si="9"/>
        <v>0</v>
      </c>
      <c r="I54" s="12"/>
      <c r="J54" s="32">
        <f t="shared" si="10"/>
        <v>0</v>
      </c>
      <c r="K54" s="29">
        <f t="shared" si="7"/>
        <v>0</v>
      </c>
    </row>
    <row r="55" spans="1:11" ht="15.75" x14ac:dyDescent="0.25">
      <c r="A55" s="76"/>
      <c r="B55" s="76"/>
      <c r="C55" s="107" t="s">
        <v>23</v>
      </c>
      <c r="D55" s="11">
        <v>1</v>
      </c>
      <c r="E55" s="11"/>
      <c r="F55" s="100">
        <f t="shared" si="8"/>
        <v>0</v>
      </c>
      <c r="G55" s="12"/>
      <c r="H55" s="32">
        <f t="shared" si="9"/>
        <v>0</v>
      </c>
      <c r="I55" s="12"/>
      <c r="J55" s="32">
        <f t="shared" si="10"/>
        <v>0</v>
      </c>
      <c r="K55" s="29">
        <f t="shared" si="7"/>
        <v>0</v>
      </c>
    </row>
    <row r="56" spans="1:11" ht="16.5" thickBot="1" x14ac:dyDescent="0.3">
      <c r="A56" s="76"/>
      <c r="B56" s="76"/>
      <c r="C56" s="108" t="s">
        <v>76</v>
      </c>
      <c r="D56" s="11">
        <v>1</v>
      </c>
      <c r="E56" s="11"/>
      <c r="F56" s="100">
        <f t="shared" si="8"/>
        <v>0</v>
      </c>
      <c r="G56" s="12"/>
      <c r="H56" s="32">
        <f t="shared" si="9"/>
        <v>0</v>
      </c>
      <c r="I56" s="12"/>
      <c r="J56" s="32">
        <f t="shared" si="10"/>
        <v>0</v>
      </c>
      <c r="K56" s="29">
        <f t="shared" si="7"/>
        <v>0</v>
      </c>
    </row>
    <row r="57" spans="1:11" ht="21" customHeight="1" thickTop="1" thickBot="1" x14ac:dyDescent="0.3">
      <c r="A57" s="77"/>
      <c r="B57" s="77"/>
      <c r="C57" s="27" t="s">
        <v>10</v>
      </c>
      <c r="D57" s="26">
        <f>SUM(D51:D56)</f>
        <v>14</v>
      </c>
      <c r="E57" s="13"/>
      <c r="F57" s="98">
        <f>SUM(F51:F56)</f>
        <v>0</v>
      </c>
      <c r="G57" s="14"/>
      <c r="H57" s="34">
        <f>SUM(H51:H56)</f>
        <v>0</v>
      </c>
      <c r="I57" s="14"/>
      <c r="J57" s="34">
        <f>SUM(J51:J56)</f>
        <v>0</v>
      </c>
      <c r="K57" s="35">
        <f t="shared" si="7"/>
        <v>0</v>
      </c>
    </row>
    <row r="58" spans="1:11" ht="21" customHeight="1" thickTop="1" thickBot="1" x14ac:dyDescent="0.3">
      <c r="A58" s="67" t="s">
        <v>10</v>
      </c>
      <c r="B58" s="68"/>
      <c r="C58" s="65"/>
      <c r="D58" s="65"/>
      <c r="E58" s="66"/>
      <c r="F58" s="39"/>
      <c r="G58" s="36"/>
      <c r="H58" s="37">
        <f>H44+H50+H57</f>
        <v>0</v>
      </c>
      <c r="I58" s="36"/>
      <c r="J58" s="37">
        <f t="shared" ref="J58" si="11">J44+J50+J57</f>
        <v>0</v>
      </c>
      <c r="K58" s="38">
        <f>K44+K50+K57</f>
        <v>0</v>
      </c>
    </row>
    <row r="59" spans="1:11" ht="16.5" thickTop="1" x14ac:dyDescent="0.25">
      <c r="A59" s="78" t="s">
        <v>48</v>
      </c>
      <c r="B59" s="79"/>
      <c r="C59" s="24" t="s">
        <v>50</v>
      </c>
      <c r="D59" s="22">
        <v>1</v>
      </c>
      <c r="E59" s="23"/>
      <c r="F59" s="23">
        <f t="shared" ref="F59:F60" si="12">D59*E59</f>
        <v>0</v>
      </c>
      <c r="G59" s="23"/>
      <c r="H59" s="33">
        <f t="shared" ref="H59:H60" si="13">F59*G59</f>
        <v>0</v>
      </c>
      <c r="I59" s="23"/>
      <c r="J59" s="33">
        <f t="shared" ref="J59:J60" si="14">F59*I59</f>
        <v>0</v>
      </c>
      <c r="K59" s="30">
        <f t="shared" si="7"/>
        <v>0</v>
      </c>
    </row>
    <row r="60" spans="1:11" ht="16.5" thickBot="1" x14ac:dyDescent="0.3">
      <c r="A60" s="80"/>
      <c r="B60" s="81"/>
      <c r="C60" s="15" t="s">
        <v>51</v>
      </c>
      <c r="D60" s="18">
        <v>1</v>
      </c>
      <c r="E60" s="19"/>
      <c r="F60" s="19">
        <f t="shared" si="12"/>
        <v>0</v>
      </c>
      <c r="G60" s="20"/>
      <c r="H60" s="32">
        <f t="shared" si="13"/>
        <v>0</v>
      </c>
      <c r="I60" s="20"/>
      <c r="J60" s="32">
        <f t="shared" si="14"/>
        <v>0</v>
      </c>
      <c r="K60" s="29">
        <f t="shared" si="7"/>
        <v>0</v>
      </c>
    </row>
    <row r="61" spans="1:11" ht="21" customHeight="1" thickTop="1" thickBot="1" x14ac:dyDescent="0.3">
      <c r="A61" s="91"/>
      <c r="B61" s="92"/>
      <c r="C61" s="93" t="s">
        <v>10</v>
      </c>
      <c r="D61" s="94">
        <f>SUM(D59:D60)</f>
        <v>2</v>
      </c>
      <c r="E61" s="95"/>
      <c r="F61" s="96">
        <f>SUM(F59:F60)</f>
        <v>0</v>
      </c>
      <c r="G61" s="95"/>
      <c r="H61" s="96">
        <f>SUM(H59:H60)</f>
        <v>0</v>
      </c>
      <c r="I61" s="95"/>
      <c r="J61" s="96">
        <f>SUM(J59:J60)</f>
        <v>0</v>
      </c>
      <c r="K61" s="97">
        <f>H61+J61</f>
        <v>0</v>
      </c>
    </row>
    <row r="62" spans="1:11" ht="24" customHeight="1" thickBot="1" x14ac:dyDescent="0.3"/>
    <row r="63" spans="1:11" ht="31.5" x14ac:dyDescent="0.25">
      <c r="A63" s="46" t="s">
        <v>56</v>
      </c>
      <c r="B63" s="47"/>
      <c r="C63" s="48"/>
      <c r="D63" s="40" t="s">
        <v>6</v>
      </c>
      <c r="E63" s="41"/>
      <c r="F63" s="41"/>
      <c r="G63" s="41"/>
      <c r="H63" s="5" t="s">
        <v>57</v>
      </c>
      <c r="I63" s="40"/>
      <c r="J63" s="5" t="s">
        <v>58</v>
      </c>
      <c r="K63" s="42" t="s">
        <v>8</v>
      </c>
    </row>
    <row r="64" spans="1:11" ht="16.5" thickBot="1" x14ac:dyDescent="0.3">
      <c r="A64" s="49"/>
      <c r="B64" s="50"/>
      <c r="C64" s="51"/>
      <c r="D64" s="43"/>
      <c r="E64" s="43"/>
      <c r="F64" s="43"/>
      <c r="G64" s="43"/>
      <c r="H64" s="43"/>
      <c r="I64" s="43"/>
      <c r="J64" s="43"/>
      <c r="K64" s="44"/>
    </row>
    <row r="65" spans="1:11" ht="15.75" x14ac:dyDescent="0.25">
      <c r="A65" s="109"/>
      <c r="B65" s="109"/>
      <c r="C65" s="109"/>
      <c r="D65" s="110"/>
      <c r="E65" s="110"/>
      <c r="F65" s="110"/>
      <c r="G65" s="110"/>
      <c r="H65" s="110"/>
      <c r="I65" s="110"/>
      <c r="J65" s="110"/>
      <c r="K65" s="110"/>
    </row>
    <row r="66" spans="1:11" ht="15.75" x14ac:dyDescent="0.25">
      <c r="B66" s="1"/>
      <c r="C66" s="3"/>
      <c r="D66" s="1"/>
      <c r="E66" s="1"/>
      <c r="F66" s="1"/>
      <c r="G66" s="1"/>
      <c r="H66" s="1"/>
      <c r="I66" s="1"/>
      <c r="J66" s="52" t="s">
        <v>78</v>
      </c>
      <c r="K66" s="52"/>
    </row>
    <row r="67" spans="1:11" ht="15.75" x14ac:dyDescent="0.25">
      <c r="A67" s="84" t="s">
        <v>79</v>
      </c>
      <c r="B67" s="84"/>
      <c r="C67" s="84"/>
      <c r="D67" s="84"/>
      <c r="E67" s="84"/>
      <c r="F67" s="84"/>
      <c r="G67" s="84"/>
      <c r="H67" s="84"/>
      <c r="I67" s="84"/>
      <c r="J67" s="84"/>
      <c r="K67" s="84"/>
    </row>
    <row r="68" spans="1:11" ht="16.5" thickBot="1" x14ac:dyDescent="0.3">
      <c r="B68" s="85"/>
      <c r="C68" s="85"/>
      <c r="D68" s="85"/>
      <c r="E68" s="85"/>
      <c r="F68" s="85"/>
      <c r="G68" s="85"/>
      <c r="H68" s="85"/>
      <c r="I68" s="85"/>
      <c r="J68" s="85"/>
      <c r="K68" s="85"/>
    </row>
    <row r="69" spans="1:11" ht="15.75" customHeight="1" x14ac:dyDescent="0.25">
      <c r="A69" s="60" t="s">
        <v>4</v>
      </c>
      <c r="B69" s="61"/>
      <c r="C69" s="54" t="s">
        <v>5</v>
      </c>
      <c r="D69" s="56" t="s">
        <v>6</v>
      </c>
      <c r="E69" s="56" t="s">
        <v>77</v>
      </c>
      <c r="F69" s="56" t="s">
        <v>54</v>
      </c>
      <c r="G69" s="58" t="s">
        <v>52</v>
      </c>
      <c r="H69" s="58"/>
      <c r="I69" s="58" t="s">
        <v>7</v>
      </c>
      <c r="J69" s="58"/>
      <c r="K69" s="6" t="s">
        <v>8</v>
      </c>
    </row>
    <row r="70" spans="1:11" ht="16.5" thickBot="1" x14ac:dyDescent="0.3">
      <c r="A70" s="62"/>
      <c r="B70" s="63"/>
      <c r="C70" s="55"/>
      <c r="D70" s="57"/>
      <c r="E70" s="57"/>
      <c r="F70" s="57"/>
      <c r="G70" s="7" t="s">
        <v>53</v>
      </c>
      <c r="H70" s="7" t="s">
        <v>9</v>
      </c>
      <c r="I70" s="7" t="s">
        <v>53</v>
      </c>
      <c r="J70" s="7" t="s">
        <v>9</v>
      </c>
      <c r="K70" s="8"/>
    </row>
    <row r="71" spans="1:11" ht="15.75" customHeight="1" x14ac:dyDescent="0.25">
      <c r="A71" s="72" t="s">
        <v>45</v>
      </c>
      <c r="B71" s="69" t="s">
        <v>32</v>
      </c>
      <c r="C71" s="87" t="s">
        <v>37</v>
      </c>
      <c r="D71" s="9">
        <v>1</v>
      </c>
      <c r="E71" s="9"/>
      <c r="F71" s="99">
        <f>D71*E71</f>
        <v>0</v>
      </c>
      <c r="G71" s="10"/>
      <c r="H71" s="31">
        <f>F71*G71</f>
        <v>0</v>
      </c>
      <c r="I71" s="10"/>
      <c r="J71" s="31">
        <f>F71*I71</f>
        <v>0</v>
      </c>
      <c r="K71" s="28">
        <f>H71+J71</f>
        <v>0</v>
      </c>
    </row>
    <row r="72" spans="1:11" ht="15.75" x14ac:dyDescent="0.25">
      <c r="A72" s="73"/>
      <c r="B72" s="70"/>
      <c r="C72" s="88" t="s">
        <v>42</v>
      </c>
      <c r="D72" s="11">
        <v>1</v>
      </c>
      <c r="E72" s="11"/>
      <c r="F72" s="100">
        <f t="shared" ref="F72:F91" si="15">D72*E72</f>
        <v>0</v>
      </c>
      <c r="G72" s="12"/>
      <c r="H72" s="32">
        <f t="shared" ref="H72:H91" si="16">F72*G72</f>
        <v>0</v>
      </c>
      <c r="I72" s="12"/>
      <c r="J72" s="32">
        <f t="shared" ref="J72:J91" si="17">F72*I72</f>
        <v>0</v>
      </c>
      <c r="K72" s="29">
        <f t="shared" ref="K72:K91" si="18">H72+J72</f>
        <v>0</v>
      </c>
    </row>
    <row r="73" spans="1:11" ht="15.75" x14ac:dyDescent="0.25">
      <c r="A73" s="73"/>
      <c r="B73" s="70"/>
      <c r="C73" s="88" t="s">
        <v>38</v>
      </c>
      <c r="D73" s="11">
        <v>5</v>
      </c>
      <c r="E73" s="11"/>
      <c r="F73" s="100">
        <f t="shared" si="15"/>
        <v>0</v>
      </c>
      <c r="G73" s="12"/>
      <c r="H73" s="32">
        <f t="shared" si="16"/>
        <v>0</v>
      </c>
      <c r="I73" s="12"/>
      <c r="J73" s="32">
        <f t="shared" si="17"/>
        <v>0</v>
      </c>
      <c r="K73" s="29">
        <f t="shared" si="18"/>
        <v>0</v>
      </c>
    </row>
    <row r="74" spans="1:11" ht="15.75" x14ac:dyDescent="0.25">
      <c r="A74" s="73"/>
      <c r="B74" s="70"/>
      <c r="C74" s="89" t="s">
        <v>43</v>
      </c>
      <c r="D74" s="11">
        <v>5</v>
      </c>
      <c r="E74" s="11"/>
      <c r="F74" s="100">
        <f t="shared" si="15"/>
        <v>0</v>
      </c>
      <c r="G74" s="12"/>
      <c r="H74" s="32">
        <f t="shared" si="16"/>
        <v>0</v>
      </c>
      <c r="I74" s="12"/>
      <c r="J74" s="32">
        <f t="shared" si="17"/>
        <v>0</v>
      </c>
      <c r="K74" s="29">
        <f t="shared" si="18"/>
        <v>0</v>
      </c>
    </row>
    <row r="75" spans="1:11" ht="15.75" x14ac:dyDescent="0.25">
      <c r="A75" s="73"/>
      <c r="B75" s="70"/>
      <c r="C75" s="88" t="s">
        <v>62</v>
      </c>
      <c r="D75" s="11">
        <v>15</v>
      </c>
      <c r="E75" s="11"/>
      <c r="F75" s="100">
        <f t="shared" si="15"/>
        <v>0</v>
      </c>
      <c r="G75" s="12"/>
      <c r="H75" s="32">
        <f t="shared" si="16"/>
        <v>0</v>
      </c>
      <c r="I75" s="12"/>
      <c r="J75" s="32">
        <f t="shared" si="17"/>
        <v>0</v>
      </c>
      <c r="K75" s="29">
        <f t="shared" si="18"/>
        <v>0</v>
      </c>
    </row>
    <row r="76" spans="1:11" ht="15.75" x14ac:dyDescent="0.25">
      <c r="A76" s="73"/>
      <c r="B76" s="70"/>
      <c r="C76" s="88" t="s">
        <v>63</v>
      </c>
      <c r="D76" s="11">
        <v>5</v>
      </c>
      <c r="E76" s="11"/>
      <c r="F76" s="100">
        <f t="shared" si="15"/>
        <v>0</v>
      </c>
      <c r="G76" s="12"/>
      <c r="H76" s="32">
        <f t="shared" si="16"/>
        <v>0</v>
      </c>
      <c r="I76" s="12"/>
      <c r="J76" s="32">
        <f t="shared" si="17"/>
        <v>0</v>
      </c>
      <c r="K76" s="29">
        <f t="shared" si="18"/>
        <v>0</v>
      </c>
    </row>
    <row r="77" spans="1:11" ht="15.75" x14ac:dyDescent="0.25">
      <c r="A77" s="73"/>
      <c r="B77" s="70"/>
      <c r="C77" s="89" t="s">
        <v>39</v>
      </c>
      <c r="D77" s="11">
        <v>3</v>
      </c>
      <c r="E77" s="11"/>
      <c r="F77" s="100">
        <f t="shared" si="15"/>
        <v>0</v>
      </c>
      <c r="G77" s="12"/>
      <c r="H77" s="32">
        <f t="shared" si="16"/>
        <v>0</v>
      </c>
      <c r="I77" s="12"/>
      <c r="J77" s="32">
        <f t="shared" si="17"/>
        <v>0</v>
      </c>
      <c r="K77" s="29">
        <f t="shared" si="18"/>
        <v>0</v>
      </c>
    </row>
    <row r="78" spans="1:11" ht="15.75" x14ac:dyDescent="0.25">
      <c r="A78" s="73"/>
      <c r="B78" s="70"/>
      <c r="C78" s="89" t="s">
        <v>68</v>
      </c>
      <c r="D78" s="11">
        <v>9</v>
      </c>
      <c r="E78" s="11"/>
      <c r="F78" s="100">
        <f t="shared" si="15"/>
        <v>0</v>
      </c>
      <c r="G78" s="12"/>
      <c r="H78" s="32">
        <f t="shared" si="16"/>
        <v>0</v>
      </c>
      <c r="I78" s="12"/>
      <c r="J78" s="32">
        <f t="shared" si="17"/>
        <v>0</v>
      </c>
      <c r="K78" s="29">
        <f t="shared" si="18"/>
        <v>0</v>
      </c>
    </row>
    <row r="79" spans="1:11" ht="15.75" x14ac:dyDescent="0.25">
      <c r="A79" s="73"/>
      <c r="B79" s="70"/>
      <c r="C79" s="89" t="s">
        <v>69</v>
      </c>
      <c r="D79" s="11">
        <v>3</v>
      </c>
      <c r="E79" s="11"/>
      <c r="F79" s="100">
        <f t="shared" si="15"/>
        <v>0</v>
      </c>
      <c r="G79" s="12"/>
      <c r="H79" s="32">
        <f t="shared" si="16"/>
        <v>0</v>
      </c>
      <c r="I79" s="12"/>
      <c r="J79" s="32">
        <f t="shared" si="17"/>
        <v>0</v>
      </c>
      <c r="K79" s="29">
        <f t="shared" si="18"/>
        <v>0</v>
      </c>
    </row>
    <row r="80" spans="1:11" ht="15.75" x14ac:dyDescent="0.25">
      <c r="A80" s="73"/>
      <c r="B80" s="70"/>
      <c r="C80" s="89" t="s">
        <v>80</v>
      </c>
      <c r="D80" s="11">
        <v>1</v>
      </c>
      <c r="E80" s="11"/>
      <c r="F80" s="100">
        <f t="shared" si="15"/>
        <v>0</v>
      </c>
      <c r="G80" s="12"/>
      <c r="H80" s="32">
        <f t="shared" si="16"/>
        <v>0</v>
      </c>
      <c r="I80" s="12"/>
      <c r="J80" s="32">
        <f t="shared" si="17"/>
        <v>0</v>
      </c>
      <c r="K80" s="29">
        <f t="shared" si="18"/>
        <v>0</v>
      </c>
    </row>
    <row r="81" spans="1:11" ht="15.75" x14ac:dyDescent="0.25">
      <c r="A81" s="73"/>
      <c r="B81" s="70"/>
      <c r="C81" s="88" t="s">
        <v>68</v>
      </c>
      <c r="D81" s="11">
        <v>2</v>
      </c>
      <c r="E81" s="11"/>
      <c r="F81" s="100">
        <f t="shared" si="15"/>
        <v>0</v>
      </c>
      <c r="G81" s="12"/>
      <c r="H81" s="32">
        <f t="shared" si="16"/>
        <v>0</v>
      </c>
      <c r="I81" s="12"/>
      <c r="J81" s="32">
        <f t="shared" si="17"/>
        <v>0</v>
      </c>
      <c r="K81" s="29">
        <f t="shared" si="18"/>
        <v>0</v>
      </c>
    </row>
    <row r="82" spans="1:11" ht="15.75" x14ac:dyDescent="0.25">
      <c r="A82" s="73"/>
      <c r="B82" s="70"/>
      <c r="C82" s="89" t="s">
        <v>69</v>
      </c>
      <c r="D82" s="11">
        <v>1</v>
      </c>
      <c r="E82" s="11"/>
      <c r="F82" s="100">
        <f t="shared" si="15"/>
        <v>0</v>
      </c>
      <c r="G82" s="12"/>
      <c r="H82" s="32">
        <f t="shared" si="16"/>
        <v>0</v>
      </c>
      <c r="I82" s="12"/>
      <c r="J82" s="32">
        <f t="shared" si="17"/>
        <v>0</v>
      </c>
      <c r="K82" s="29">
        <f t="shared" si="18"/>
        <v>0</v>
      </c>
    </row>
    <row r="83" spans="1:11" ht="15.75" x14ac:dyDescent="0.25">
      <c r="A83" s="73"/>
      <c r="B83" s="70"/>
      <c r="C83" s="89" t="s">
        <v>40</v>
      </c>
      <c r="D83" s="11">
        <v>1</v>
      </c>
      <c r="E83" s="11"/>
      <c r="F83" s="100">
        <f t="shared" si="15"/>
        <v>0</v>
      </c>
      <c r="G83" s="12"/>
      <c r="H83" s="32">
        <f t="shared" si="16"/>
        <v>0</v>
      </c>
      <c r="I83" s="12"/>
      <c r="J83" s="32">
        <f t="shared" si="17"/>
        <v>0</v>
      </c>
      <c r="K83" s="29">
        <f t="shared" si="18"/>
        <v>0</v>
      </c>
    </row>
    <row r="84" spans="1:11" ht="15.75" x14ac:dyDescent="0.25">
      <c r="A84" s="73"/>
      <c r="B84" s="70"/>
      <c r="C84" s="89" t="s">
        <v>41</v>
      </c>
      <c r="D84" s="11">
        <v>1</v>
      </c>
      <c r="E84" s="11"/>
      <c r="F84" s="100">
        <f t="shared" si="15"/>
        <v>0</v>
      </c>
      <c r="G84" s="12"/>
      <c r="H84" s="32">
        <f t="shared" si="16"/>
        <v>0</v>
      </c>
      <c r="I84" s="12"/>
      <c r="J84" s="32">
        <f t="shared" si="17"/>
        <v>0</v>
      </c>
      <c r="K84" s="29">
        <f t="shared" si="18"/>
        <v>0</v>
      </c>
    </row>
    <row r="85" spans="1:11" ht="15.75" x14ac:dyDescent="0.25">
      <c r="A85" s="73"/>
      <c r="B85" s="70"/>
      <c r="C85" s="89" t="s">
        <v>16</v>
      </c>
      <c r="D85" s="11">
        <v>1</v>
      </c>
      <c r="E85" s="11"/>
      <c r="F85" s="100">
        <f t="shared" si="15"/>
        <v>0</v>
      </c>
      <c r="G85" s="12"/>
      <c r="H85" s="32">
        <f t="shared" si="16"/>
        <v>0</v>
      </c>
      <c r="I85" s="12"/>
      <c r="J85" s="32">
        <f t="shared" si="17"/>
        <v>0</v>
      </c>
      <c r="K85" s="29">
        <f t="shared" si="18"/>
        <v>0</v>
      </c>
    </row>
    <row r="86" spans="1:11" ht="15.75" x14ac:dyDescent="0.25">
      <c r="A86" s="73"/>
      <c r="B86" s="70"/>
      <c r="C86" s="89" t="s">
        <v>72</v>
      </c>
      <c r="D86" s="11">
        <v>3</v>
      </c>
      <c r="E86" s="11"/>
      <c r="F86" s="100">
        <f t="shared" si="15"/>
        <v>0</v>
      </c>
      <c r="G86" s="12"/>
      <c r="H86" s="32">
        <f t="shared" si="16"/>
        <v>0</v>
      </c>
      <c r="I86" s="12"/>
      <c r="J86" s="32">
        <f t="shared" si="17"/>
        <v>0</v>
      </c>
      <c r="K86" s="29">
        <f t="shared" si="18"/>
        <v>0</v>
      </c>
    </row>
    <row r="87" spans="1:11" ht="15.75" x14ac:dyDescent="0.25">
      <c r="A87" s="73"/>
      <c r="B87" s="70"/>
      <c r="C87" s="89" t="s">
        <v>73</v>
      </c>
      <c r="D87" s="11">
        <v>1</v>
      </c>
      <c r="E87" s="11"/>
      <c r="F87" s="100">
        <f t="shared" si="15"/>
        <v>0</v>
      </c>
      <c r="G87" s="12"/>
      <c r="H87" s="32">
        <f t="shared" si="16"/>
        <v>0</v>
      </c>
      <c r="I87" s="12"/>
      <c r="J87" s="32">
        <f t="shared" si="17"/>
        <v>0</v>
      </c>
      <c r="K87" s="29">
        <f t="shared" si="18"/>
        <v>0</v>
      </c>
    </row>
    <row r="88" spans="1:11" ht="15.75" x14ac:dyDescent="0.25">
      <c r="A88" s="73"/>
      <c r="B88" s="70"/>
      <c r="C88" s="89" t="s">
        <v>17</v>
      </c>
      <c r="D88" s="11">
        <v>1</v>
      </c>
      <c r="E88" s="11"/>
      <c r="F88" s="100">
        <f t="shared" si="15"/>
        <v>0</v>
      </c>
      <c r="G88" s="12"/>
      <c r="H88" s="32">
        <f t="shared" si="16"/>
        <v>0</v>
      </c>
      <c r="I88" s="12"/>
      <c r="J88" s="32">
        <f t="shared" si="17"/>
        <v>0</v>
      </c>
      <c r="K88" s="29">
        <f t="shared" si="18"/>
        <v>0</v>
      </c>
    </row>
    <row r="89" spans="1:11" ht="15.75" x14ac:dyDescent="0.25">
      <c r="A89" s="73"/>
      <c r="B89" s="70"/>
      <c r="C89" s="89" t="s">
        <v>81</v>
      </c>
      <c r="D89" s="11">
        <v>3</v>
      </c>
      <c r="E89" s="11"/>
      <c r="F89" s="100">
        <f t="shared" si="15"/>
        <v>0</v>
      </c>
      <c r="G89" s="12"/>
      <c r="H89" s="32">
        <f t="shared" si="16"/>
        <v>0</v>
      </c>
      <c r="I89" s="12"/>
      <c r="J89" s="32">
        <f t="shared" si="17"/>
        <v>0</v>
      </c>
      <c r="K89" s="29">
        <f t="shared" si="18"/>
        <v>0</v>
      </c>
    </row>
    <row r="90" spans="1:11" ht="15.75" x14ac:dyDescent="0.25">
      <c r="A90" s="73"/>
      <c r="B90" s="70"/>
      <c r="C90" s="89" t="s">
        <v>82</v>
      </c>
      <c r="D90" s="11">
        <v>1</v>
      </c>
      <c r="E90" s="11"/>
      <c r="F90" s="100">
        <f t="shared" si="15"/>
        <v>0</v>
      </c>
      <c r="G90" s="12"/>
      <c r="H90" s="32">
        <f t="shared" si="16"/>
        <v>0</v>
      </c>
      <c r="I90" s="12"/>
      <c r="J90" s="32">
        <f t="shared" si="17"/>
        <v>0</v>
      </c>
      <c r="K90" s="29">
        <f t="shared" si="18"/>
        <v>0</v>
      </c>
    </row>
    <row r="91" spans="1:11" ht="16.5" thickBot="1" x14ac:dyDescent="0.3">
      <c r="A91" s="73"/>
      <c r="B91" s="70"/>
      <c r="C91" s="90" t="s">
        <v>20</v>
      </c>
      <c r="D91" s="11">
        <v>1</v>
      </c>
      <c r="E91" s="11"/>
      <c r="F91" s="100">
        <f t="shared" si="15"/>
        <v>0</v>
      </c>
      <c r="G91" s="12"/>
      <c r="H91" s="32">
        <f t="shared" si="16"/>
        <v>0</v>
      </c>
      <c r="I91" s="12"/>
      <c r="J91" s="32">
        <f t="shared" si="17"/>
        <v>0</v>
      </c>
      <c r="K91" s="29">
        <f t="shared" si="18"/>
        <v>0</v>
      </c>
    </row>
    <row r="92" spans="1:11" ht="17.25" thickTop="1" thickBot="1" x14ac:dyDescent="0.3">
      <c r="A92" s="74"/>
      <c r="B92" s="71"/>
      <c r="C92" s="116" t="s">
        <v>10</v>
      </c>
      <c r="D92" s="26">
        <f>SUM(D71:D91)</f>
        <v>64</v>
      </c>
      <c r="E92" s="13"/>
      <c r="F92" s="98">
        <f>SUM(F71:F91)</f>
        <v>0</v>
      </c>
      <c r="G92" s="14"/>
      <c r="H92" s="34">
        <f>SUM(H71:H91)</f>
        <v>0</v>
      </c>
      <c r="I92" s="14"/>
      <c r="J92" s="34">
        <f>SUM(J71:J91)</f>
        <v>0</v>
      </c>
      <c r="K92" s="35">
        <f>H92+J92</f>
        <v>0</v>
      </c>
    </row>
    <row r="93" spans="1:11" ht="16.5" customHeight="1" thickTop="1" x14ac:dyDescent="0.25">
      <c r="A93" s="111" t="s">
        <v>47</v>
      </c>
      <c r="B93" s="75" t="s">
        <v>46</v>
      </c>
      <c r="C93" s="101" t="s">
        <v>14</v>
      </c>
      <c r="D93" s="9">
        <v>3</v>
      </c>
      <c r="E93" s="9"/>
      <c r="F93" s="99">
        <f t="shared" ref="F93:F95" si="19">D93*E93</f>
        <v>0</v>
      </c>
      <c r="G93" s="10"/>
      <c r="H93" s="31">
        <f t="shared" ref="H93:H95" si="20">F93*G93</f>
        <v>0</v>
      </c>
      <c r="I93" s="10"/>
      <c r="J93" s="31">
        <f t="shared" ref="J93:J95" si="21">F93*I93</f>
        <v>0</v>
      </c>
      <c r="K93" s="28">
        <f t="shared" ref="K93:K96" si="22">H93+J93</f>
        <v>0</v>
      </c>
    </row>
    <row r="94" spans="1:11" ht="15.75" x14ac:dyDescent="0.25">
      <c r="A94" s="70"/>
      <c r="B94" s="76"/>
      <c r="C94" s="102" t="s">
        <v>33</v>
      </c>
      <c r="D94" s="11">
        <v>2</v>
      </c>
      <c r="E94" s="11"/>
      <c r="F94" s="100">
        <f t="shared" si="19"/>
        <v>0</v>
      </c>
      <c r="G94" s="12"/>
      <c r="H94" s="32">
        <f t="shared" si="20"/>
        <v>0</v>
      </c>
      <c r="I94" s="12"/>
      <c r="J94" s="32">
        <f t="shared" si="21"/>
        <v>0</v>
      </c>
      <c r="K94" s="29">
        <f t="shared" si="22"/>
        <v>0</v>
      </c>
    </row>
    <row r="95" spans="1:11" ht="16.5" thickBot="1" x14ac:dyDescent="0.3">
      <c r="A95" s="70"/>
      <c r="B95" s="76"/>
      <c r="C95" s="103" t="s">
        <v>34</v>
      </c>
      <c r="D95" s="11">
        <v>1</v>
      </c>
      <c r="E95" s="11"/>
      <c r="F95" s="100">
        <f t="shared" si="19"/>
        <v>0</v>
      </c>
      <c r="G95" s="12"/>
      <c r="H95" s="32">
        <f t="shared" si="20"/>
        <v>0</v>
      </c>
      <c r="I95" s="12"/>
      <c r="J95" s="32">
        <f t="shared" si="21"/>
        <v>0</v>
      </c>
      <c r="K95" s="29">
        <f t="shared" si="22"/>
        <v>0</v>
      </c>
    </row>
    <row r="96" spans="1:11" ht="17.25" thickTop="1" thickBot="1" x14ac:dyDescent="0.3">
      <c r="A96" s="71"/>
      <c r="B96" s="76"/>
      <c r="C96" s="105" t="s">
        <v>10</v>
      </c>
      <c r="D96" s="26">
        <f>SUM(D93:D95)</f>
        <v>6</v>
      </c>
      <c r="E96" s="13"/>
      <c r="F96" s="98">
        <f>SUM(F93:F95)</f>
        <v>0</v>
      </c>
      <c r="G96" s="14"/>
      <c r="H96" s="34">
        <f>SUM(H93:H95)</f>
        <v>0</v>
      </c>
      <c r="I96" s="14"/>
      <c r="J96" s="34">
        <f>SUM(J93:J95)</f>
        <v>0</v>
      </c>
      <c r="K96" s="35">
        <f t="shared" si="22"/>
        <v>0</v>
      </c>
    </row>
    <row r="97" spans="1:11" ht="16.5" customHeight="1" thickTop="1" x14ac:dyDescent="0.25">
      <c r="A97" s="75" t="s">
        <v>45</v>
      </c>
      <c r="B97" s="76"/>
      <c r="C97" s="106" t="s">
        <v>18</v>
      </c>
      <c r="D97" s="9">
        <v>2</v>
      </c>
      <c r="E97" s="9"/>
      <c r="F97" s="99">
        <f t="shared" ref="F97:F100" si="23">D97*E97</f>
        <v>0</v>
      </c>
      <c r="G97" s="10"/>
      <c r="H97" s="31">
        <f t="shared" ref="H97" si="24">F97*G97</f>
        <v>0</v>
      </c>
      <c r="I97" s="10"/>
      <c r="J97" s="31">
        <f t="shared" ref="J97:J100" si="25">F97*I97</f>
        <v>0</v>
      </c>
      <c r="K97" s="28">
        <f>H97+J97</f>
        <v>0</v>
      </c>
    </row>
    <row r="98" spans="1:11" ht="15.75" x14ac:dyDescent="0.25">
      <c r="A98" s="76"/>
      <c r="B98" s="76"/>
      <c r="C98" s="107" t="s">
        <v>30</v>
      </c>
      <c r="D98" s="11">
        <v>2</v>
      </c>
      <c r="E98" s="11"/>
      <c r="F98" s="100">
        <f t="shared" si="23"/>
        <v>0</v>
      </c>
      <c r="G98" s="12"/>
      <c r="H98" s="32">
        <f>F98*G98</f>
        <v>0</v>
      </c>
      <c r="I98" s="12"/>
      <c r="J98" s="32">
        <f t="shared" si="25"/>
        <v>0</v>
      </c>
      <c r="K98" s="29">
        <f t="shared" ref="K98:K101" si="26">H98+J98</f>
        <v>0</v>
      </c>
    </row>
    <row r="99" spans="1:11" ht="15.75" x14ac:dyDescent="0.25">
      <c r="A99" s="76"/>
      <c r="B99" s="76"/>
      <c r="C99" s="107" t="s">
        <v>19</v>
      </c>
      <c r="D99" s="11">
        <v>1</v>
      </c>
      <c r="E99" s="11"/>
      <c r="F99" s="100">
        <f t="shared" si="23"/>
        <v>0</v>
      </c>
      <c r="G99" s="12"/>
      <c r="H99" s="32">
        <f t="shared" ref="H99:H100" si="27">F99*G99</f>
        <v>0</v>
      </c>
      <c r="I99" s="12"/>
      <c r="J99" s="32">
        <f t="shared" si="25"/>
        <v>0</v>
      </c>
      <c r="K99" s="29">
        <f t="shared" si="26"/>
        <v>0</v>
      </c>
    </row>
    <row r="100" spans="1:11" ht="16.5" thickBot="1" x14ac:dyDescent="0.3">
      <c r="A100" s="76"/>
      <c r="B100" s="76"/>
      <c r="C100" s="107" t="s">
        <v>31</v>
      </c>
      <c r="D100" s="11">
        <v>1</v>
      </c>
      <c r="E100" s="11"/>
      <c r="F100" s="100">
        <f t="shared" si="23"/>
        <v>0</v>
      </c>
      <c r="G100" s="12"/>
      <c r="H100" s="32">
        <f t="shared" si="27"/>
        <v>0</v>
      </c>
      <c r="I100" s="12"/>
      <c r="J100" s="32">
        <f t="shared" si="25"/>
        <v>0</v>
      </c>
      <c r="K100" s="29">
        <f t="shared" si="26"/>
        <v>0</v>
      </c>
    </row>
    <row r="101" spans="1:11" ht="17.25" thickTop="1" thickBot="1" x14ac:dyDescent="0.3">
      <c r="A101" s="77"/>
      <c r="B101" s="77"/>
      <c r="C101" s="27" t="s">
        <v>10</v>
      </c>
      <c r="D101" s="26">
        <f>SUM(D97:D100)</f>
        <v>6</v>
      </c>
      <c r="E101" s="13"/>
      <c r="F101" s="98">
        <f>SUM(F97:F100)</f>
        <v>0</v>
      </c>
      <c r="G101" s="14"/>
      <c r="H101" s="34">
        <f>SUM(H97:H100)</f>
        <v>0</v>
      </c>
      <c r="I101" s="14"/>
      <c r="J101" s="34">
        <f>SUM(J97:J100)</f>
        <v>0</v>
      </c>
      <c r="K101" s="35">
        <f t="shared" si="26"/>
        <v>0</v>
      </c>
    </row>
    <row r="102" spans="1:11" ht="18" thickTop="1" thickBot="1" x14ac:dyDescent="0.3">
      <c r="A102" s="67" t="s">
        <v>10</v>
      </c>
      <c r="B102" s="68"/>
      <c r="C102" s="65"/>
      <c r="D102" s="65"/>
      <c r="E102" s="66"/>
      <c r="F102" s="39"/>
      <c r="G102" s="36"/>
      <c r="H102" s="37">
        <f>H92+H96+H101</f>
        <v>0</v>
      </c>
      <c r="I102" s="36"/>
      <c r="J102" s="37">
        <f>J92+J96+J101</f>
        <v>0</v>
      </c>
      <c r="K102" s="38">
        <f>K92+K96+K101</f>
        <v>0</v>
      </c>
    </row>
    <row r="103" spans="1:11" ht="16.5" customHeight="1" thickTop="1" thickBot="1" x14ac:dyDescent="0.3">
      <c r="A103" s="112" t="s">
        <v>48</v>
      </c>
      <c r="B103" s="113"/>
      <c r="C103" s="24" t="s">
        <v>50</v>
      </c>
      <c r="D103" s="22">
        <v>1</v>
      </c>
      <c r="E103" s="23"/>
      <c r="F103" s="23">
        <f t="shared" ref="F103" si="28">D103*E103</f>
        <v>0</v>
      </c>
      <c r="G103" s="23"/>
      <c r="H103" s="33">
        <f t="shared" ref="H103" si="29">F103*G103</f>
        <v>0</v>
      </c>
      <c r="I103" s="23"/>
      <c r="J103" s="33">
        <f t="shared" ref="J103" si="30">F103*I103</f>
        <v>0</v>
      </c>
      <c r="K103" s="30">
        <f t="shared" ref="K103" si="31">H103+J103</f>
        <v>0</v>
      </c>
    </row>
    <row r="104" spans="1:11" ht="17.25" thickTop="1" thickBot="1" x14ac:dyDescent="0.3">
      <c r="A104" s="114"/>
      <c r="B104" s="115"/>
      <c r="C104" s="93" t="s">
        <v>10</v>
      </c>
      <c r="D104" s="94">
        <f>SUM(D103:D103)</f>
        <v>1</v>
      </c>
      <c r="E104" s="95"/>
      <c r="F104" s="96">
        <f>SUM(F103:F103)</f>
        <v>0</v>
      </c>
      <c r="G104" s="95"/>
      <c r="H104" s="96">
        <f>SUM(H103:H103)</f>
        <v>0</v>
      </c>
      <c r="I104" s="95"/>
      <c r="J104" s="96">
        <f>SUM(J103:J103)</f>
        <v>0</v>
      </c>
      <c r="K104" s="97">
        <f>H104+J104</f>
        <v>0</v>
      </c>
    </row>
    <row r="105" spans="1:11" ht="15.75" thickBot="1" x14ac:dyDescent="0.3"/>
    <row r="106" spans="1:11" ht="31.5" x14ac:dyDescent="0.25">
      <c r="A106" s="46" t="s">
        <v>56</v>
      </c>
      <c r="B106" s="47"/>
      <c r="C106" s="48"/>
      <c r="D106" s="40" t="s">
        <v>6</v>
      </c>
      <c r="E106" s="41"/>
      <c r="F106" s="41"/>
      <c r="G106" s="41"/>
      <c r="H106" s="5" t="s">
        <v>57</v>
      </c>
      <c r="I106" s="40"/>
      <c r="J106" s="5" t="s">
        <v>58</v>
      </c>
      <c r="K106" s="42" t="s">
        <v>8</v>
      </c>
    </row>
    <row r="107" spans="1:11" ht="16.5" thickBot="1" x14ac:dyDescent="0.3">
      <c r="A107" s="49"/>
      <c r="B107" s="50"/>
      <c r="C107" s="51"/>
      <c r="D107" s="43"/>
      <c r="E107" s="43"/>
      <c r="F107" s="43"/>
      <c r="G107" s="43"/>
      <c r="H107" s="43"/>
      <c r="I107" s="43"/>
      <c r="J107" s="43"/>
      <c r="K107" s="44"/>
    </row>
    <row r="108" spans="1:11" ht="15.75" x14ac:dyDescent="0.25">
      <c r="A108" s="109"/>
      <c r="B108" s="109"/>
      <c r="C108" s="109"/>
      <c r="D108" s="110"/>
      <c r="E108" s="110"/>
      <c r="F108" s="110"/>
      <c r="G108" s="110"/>
      <c r="H108" s="110"/>
      <c r="I108" s="110"/>
      <c r="J108" s="110"/>
      <c r="K108" s="110"/>
    </row>
    <row r="109" spans="1:11" ht="15.75" x14ac:dyDescent="0.25">
      <c r="B109" s="1"/>
      <c r="C109" s="3"/>
      <c r="D109" s="1"/>
      <c r="E109" s="1"/>
      <c r="F109" s="1"/>
      <c r="G109" s="1"/>
      <c r="H109" s="1"/>
      <c r="I109" s="1"/>
      <c r="J109" s="52" t="s">
        <v>83</v>
      </c>
      <c r="K109" s="52"/>
    </row>
    <row r="110" spans="1:11" ht="15.75" x14ac:dyDescent="0.25">
      <c r="A110" s="84" t="s">
        <v>84</v>
      </c>
      <c r="B110" s="84"/>
      <c r="C110" s="84"/>
      <c r="D110" s="84"/>
      <c r="E110" s="84"/>
      <c r="F110" s="84"/>
      <c r="G110" s="84"/>
      <c r="H110" s="84"/>
      <c r="I110" s="84"/>
      <c r="J110" s="84"/>
      <c r="K110" s="84"/>
    </row>
    <row r="111" spans="1:11" ht="16.5" thickBot="1" x14ac:dyDescent="0.3">
      <c r="B111" s="85"/>
      <c r="C111" s="85"/>
      <c r="D111" s="85"/>
      <c r="E111" s="85"/>
      <c r="F111" s="85"/>
      <c r="G111" s="85"/>
      <c r="H111" s="85"/>
      <c r="I111" s="85"/>
      <c r="J111" s="85"/>
      <c r="K111" s="85"/>
    </row>
    <row r="112" spans="1:11" ht="15.75" x14ac:dyDescent="0.25">
      <c r="A112" s="60" t="s">
        <v>4</v>
      </c>
      <c r="B112" s="61"/>
      <c r="C112" s="54" t="s">
        <v>5</v>
      </c>
      <c r="D112" s="56" t="s">
        <v>6</v>
      </c>
      <c r="E112" s="56" t="s">
        <v>77</v>
      </c>
      <c r="F112" s="56" t="s">
        <v>54</v>
      </c>
      <c r="G112" s="58" t="s">
        <v>52</v>
      </c>
      <c r="H112" s="58"/>
      <c r="I112" s="58" t="s">
        <v>7</v>
      </c>
      <c r="J112" s="58"/>
      <c r="K112" s="6" t="s">
        <v>8</v>
      </c>
    </row>
    <row r="113" spans="1:11" ht="16.5" thickBot="1" x14ac:dyDescent="0.3">
      <c r="A113" s="62"/>
      <c r="B113" s="63"/>
      <c r="C113" s="55"/>
      <c r="D113" s="57"/>
      <c r="E113" s="57"/>
      <c r="F113" s="57"/>
      <c r="G113" s="7" t="s">
        <v>53</v>
      </c>
      <c r="H113" s="7" t="s">
        <v>9</v>
      </c>
      <c r="I113" s="7" t="s">
        <v>53</v>
      </c>
      <c r="J113" s="7" t="s">
        <v>9</v>
      </c>
      <c r="K113" s="8"/>
    </row>
    <row r="114" spans="1:11" ht="15.75" x14ac:dyDescent="0.25">
      <c r="A114" s="72" t="s">
        <v>45</v>
      </c>
      <c r="B114" s="69" t="s">
        <v>32</v>
      </c>
      <c r="C114" s="87" t="s">
        <v>37</v>
      </c>
      <c r="D114" s="9">
        <v>4</v>
      </c>
      <c r="E114" s="9"/>
      <c r="F114" s="99">
        <f>D114*E114</f>
        <v>0</v>
      </c>
      <c r="G114" s="10"/>
      <c r="H114" s="31">
        <f>F114*G114</f>
        <v>0</v>
      </c>
      <c r="I114" s="10"/>
      <c r="J114" s="31">
        <f>F114*I114</f>
        <v>0</v>
      </c>
      <c r="K114" s="28">
        <f>H114+J114</f>
        <v>0</v>
      </c>
    </row>
    <row r="115" spans="1:11" ht="15.75" x14ac:dyDescent="0.25">
      <c r="A115" s="73"/>
      <c r="B115" s="70"/>
      <c r="C115" s="88" t="s">
        <v>42</v>
      </c>
      <c r="D115" s="11">
        <v>4</v>
      </c>
      <c r="E115" s="11"/>
      <c r="F115" s="100">
        <f t="shared" ref="F115:F151" si="32">D115*E115</f>
        <v>0</v>
      </c>
      <c r="G115" s="12"/>
      <c r="H115" s="32">
        <f t="shared" ref="H115:H151" si="33">F115*G115</f>
        <v>0</v>
      </c>
      <c r="I115" s="12"/>
      <c r="J115" s="32">
        <f t="shared" ref="J115:J151" si="34">F115*I115</f>
        <v>0</v>
      </c>
      <c r="K115" s="29">
        <f t="shared" ref="K115:K151" si="35">H115+J115</f>
        <v>0</v>
      </c>
    </row>
    <row r="116" spans="1:11" ht="15.75" x14ac:dyDescent="0.25">
      <c r="A116" s="73"/>
      <c r="B116" s="70"/>
      <c r="C116" s="88" t="s">
        <v>38</v>
      </c>
      <c r="D116" s="11">
        <v>9</v>
      </c>
      <c r="E116" s="11"/>
      <c r="F116" s="100">
        <f t="shared" si="32"/>
        <v>0</v>
      </c>
      <c r="G116" s="12"/>
      <c r="H116" s="32">
        <f t="shared" si="33"/>
        <v>0</v>
      </c>
      <c r="I116" s="12"/>
      <c r="J116" s="32">
        <f t="shared" si="34"/>
        <v>0</v>
      </c>
      <c r="K116" s="29">
        <f t="shared" si="35"/>
        <v>0</v>
      </c>
    </row>
    <row r="117" spans="1:11" ht="15.75" x14ac:dyDescent="0.25">
      <c r="A117" s="73"/>
      <c r="B117" s="70"/>
      <c r="C117" s="89" t="s">
        <v>43</v>
      </c>
      <c r="D117" s="11">
        <v>9</v>
      </c>
      <c r="E117" s="11"/>
      <c r="F117" s="100">
        <f t="shared" si="32"/>
        <v>0</v>
      </c>
      <c r="G117" s="12"/>
      <c r="H117" s="32">
        <f t="shared" si="33"/>
        <v>0</v>
      </c>
      <c r="I117" s="12"/>
      <c r="J117" s="32">
        <f t="shared" si="34"/>
        <v>0</v>
      </c>
      <c r="K117" s="29">
        <f t="shared" si="35"/>
        <v>0</v>
      </c>
    </row>
    <row r="118" spans="1:11" ht="15.75" x14ac:dyDescent="0.25">
      <c r="A118" s="73"/>
      <c r="B118" s="70"/>
      <c r="C118" s="88" t="s">
        <v>62</v>
      </c>
      <c r="D118" s="11">
        <v>27</v>
      </c>
      <c r="E118" s="11"/>
      <c r="F118" s="100">
        <f t="shared" si="32"/>
        <v>0</v>
      </c>
      <c r="G118" s="12"/>
      <c r="H118" s="32">
        <f t="shared" si="33"/>
        <v>0</v>
      </c>
      <c r="I118" s="12"/>
      <c r="J118" s="32">
        <f t="shared" si="34"/>
        <v>0</v>
      </c>
      <c r="K118" s="29">
        <f t="shared" si="35"/>
        <v>0</v>
      </c>
    </row>
    <row r="119" spans="1:11" ht="15.75" x14ac:dyDescent="0.25">
      <c r="A119" s="73"/>
      <c r="B119" s="70"/>
      <c r="C119" s="88" t="s">
        <v>63</v>
      </c>
      <c r="D119" s="11">
        <v>9</v>
      </c>
      <c r="E119" s="11"/>
      <c r="F119" s="100">
        <f t="shared" si="32"/>
        <v>0</v>
      </c>
      <c r="G119" s="12"/>
      <c r="H119" s="32">
        <f t="shared" si="33"/>
        <v>0</v>
      </c>
      <c r="I119" s="12"/>
      <c r="J119" s="32">
        <f t="shared" si="34"/>
        <v>0</v>
      </c>
      <c r="K119" s="29">
        <f t="shared" si="35"/>
        <v>0</v>
      </c>
    </row>
    <row r="120" spans="1:11" ht="15.75" x14ac:dyDescent="0.25">
      <c r="A120" s="73"/>
      <c r="B120" s="70"/>
      <c r="C120" s="89" t="s">
        <v>39</v>
      </c>
      <c r="D120" s="11">
        <v>1</v>
      </c>
      <c r="E120" s="11"/>
      <c r="F120" s="100">
        <f t="shared" si="32"/>
        <v>0</v>
      </c>
      <c r="G120" s="12"/>
      <c r="H120" s="32">
        <f t="shared" si="33"/>
        <v>0</v>
      </c>
      <c r="I120" s="12"/>
      <c r="J120" s="32">
        <f t="shared" si="34"/>
        <v>0</v>
      </c>
      <c r="K120" s="29">
        <f t="shared" si="35"/>
        <v>0</v>
      </c>
    </row>
    <row r="121" spans="1:11" ht="15.75" x14ac:dyDescent="0.25">
      <c r="A121" s="73"/>
      <c r="B121" s="70"/>
      <c r="C121" s="89" t="s">
        <v>80</v>
      </c>
      <c r="D121" s="11">
        <v>1</v>
      </c>
      <c r="E121" s="11"/>
      <c r="F121" s="100">
        <f t="shared" si="32"/>
        <v>0</v>
      </c>
      <c r="G121" s="12"/>
      <c r="H121" s="32">
        <f t="shared" si="33"/>
        <v>0</v>
      </c>
      <c r="I121" s="12"/>
      <c r="J121" s="32">
        <f t="shared" si="34"/>
        <v>0</v>
      </c>
      <c r="K121" s="29">
        <f t="shared" si="35"/>
        <v>0</v>
      </c>
    </row>
    <row r="122" spans="1:11" ht="15.75" x14ac:dyDescent="0.25">
      <c r="A122" s="73"/>
      <c r="B122" s="70"/>
      <c r="C122" s="89" t="s">
        <v>40</v>
      </c>
      <c r="D122" s="11">
        <v>1</v>
      </c>
      <c r="E122" s="11"/>
      <c r="F122" s="100">
        <f t="shared" si="32"/>
        <v>0</v>
      </c>
      <c r="G122" s="12"/>
      <c r="H122" s="32">
        <f t="shared" si="33"/>
        <v>0</v>
      </c>
      <c r="I122" s="12"/>
      <c r="J122" s="32">
        <f t="shared" si="34"/>
        <v>0</v>
      </c>
      <c r="K122" s="29">
        <f t="shared" si="35"/>
        <v>0</v>
      </c>
    </row>
    <row r="123" spans="1:11" ht="15.75" x14ac:dyDescent="0.25">
      <c r="A123" s="73"/>
      <c r="B123" s="70"/>
      <c r="C123" s="89" t="s">
        <v>41</v>
      </c>
      <c r="D123" s="11">
        <v>1</v>
      </c>
      <c r="E123" s="11"/>
      <c r="F123" s="100">
        <f t="shared" si="32"/>
        <v>0</v>
      </c>
      <c r="G123" s="12"/>
      <c r="H123" s="32">
        <f t="shared" si="33"/>
        <v>0</v>
      </c>
      <c r="I123" s="12"/>
      <c r="J123" s="32">
        <f t="shared" si="34"/>
        <v>0</v>
      </c>
      <c r="K123" s="29">
        <f t="shared" si="35"/>
        <v>0</v>
      </c>
    </row>
    <row r="124" spans="1:11" ht="15.75" x14ac:dyDescent="0.25">
      <c r="A124" s="73"/>
      <c r="B124" s="70"/>
      <c r="C124" s="89" t="s">
        <v>16</v>
      </c>
      <c r="D124" s="11">
        <v>7</v>
      </c>
      <c r="E124" s="11"/>
      <c r="F124" s="100">
        <f t="shared" si="32"/>
        <v>0</v>
      </c>
      <c r="G124" s="12"/>
      <c r="H124" s="32">
        <f t="shared" si="33"/>
        <v>0</v>
      </c>
      <c r="I124" s="12"/>
      <c r="J124" s="32">
        <f t="shared" si="34"/>
        <v>0</v>
      </c>
      <c r="K124" s="29">
        <f t="shared" si="35"/>
        <v>0</v>
      </c>
    </row>
    <row r="125" spans="1:11" ht="15.75" x14ac:dyDescent="0.25">
      <c r="A125" s="73"/>
      <c r="B125" s="70"/>
      <c r="C125" s="89" t="s">
        <v>17</v>
      </c>
      <c r="D125" s="11">
        <v>4</v>
      </c>
      <c r="E125" s="11"/>
      <c r="F125" s="100">
        <f t="shared" si="32"/>
        <v>0</v>
      </c>
      <c r="G125" s="12"/>
      <c r="H125" s="32">
        <f t="shared" si="33"/>
        <v>0</v>
      </c>
      <c r="I125" s="12"/>
      <c r="J125" s="32">
        <f t="shared" si="34"/>
        <v>0</v>
      </c>
      <c r="K125" s="29">
        <f t="shared" si="35"/>
        <v>0</v>
      </c>
    </row>
    <row r="126" spans="1:11" ht="15.75" x14ac:dyDescent="0.25">
      <c r="A126" s="73"/>
      <c r="B126" s="70"/>
      <c r="C126" s="106" t="s">
        <v>18</v>
      </c>
      <c r="D126" s="11">
        <v>1</v>
      </c>
      <c r="E126" s="11"/>
      <c r="F126" s="100">
        <f t="shared" si="32"/>
        <v>0</v>
      </c>
      <c r="G126" s="12"/>
      <c r="H126" s="32">
        <f t="shared" si="33"/>
        <v>0</v>
      </c>
      <c r="I126" s="12"/>
      <c r="J126" s="32">
        <f t="shared" si="34"/>
        <v>0</v>
      </c>
      <c r="K126" s="29">
        <f t="shared" si="35"/>
        <v>0</v>
      </c>
    </row>
    <row r="127" spans="1:11" ht="15.75" x14ac:dyDescent="0.25">
      <c r="A127" s="73"/>
      <c r="B127" s="70"/>
      <c r="C127" s="107" t="s">
        <v>19</v>
      </c>
      <c r="D127" s="11">
        <v>1</v>
      </c>
      <c r="E127" s="11"/>
      <c r="F127" s="100">
        <f t="shared" si="32"/>
        <v>0</v>
      </c>
      <c r="G127" s="12"/>
      <c r="H127" s="32">
        <f t="shared" si="33"/>
        <v>0</v>
      </c>
      <c r="I127" s="12"/>
      <c r="J127" s="32">
        <f t="shared" si="34"/>
        <v>0</v>
      </c>
      <c r="K127" s="29">
        <f t="shared" si="35"/>
        <v>0</v>
      </c>
    </row>
    <row r="128" spans="1:11" ht="15.75" x14ac:dyDescent="0.25">
      <c r="A128" s="73"/>
      <c r="B128" s="70"/>
      <c r="C128" s="89" t="s">
        <v>20</v>
      </c>
      <c r="D128" s="11">
        <v>1</v>
      </c>
      <c r="E128" s="11"/>
      <c r="F128" s="100">
        <f t="shared" si="32"/>
        <v>0</v>
      </c>
      <c r="G128" s="12"/>
      <c r="H128" s="32">
        <f t="shared" si="33"/>
        <v>0</v>
      </c>
      <c r="I128" s="12"/>
      <c r="J128" s="32">
        <f t="shared" si="34"/>
        <v>0</v>
      </c>
      <c r="K128" s="29">
        <f t="shared" si="35"/>
        <v>0</v>
      </c>
    </row>
    <row r="129" spans="1:11" ht="15.75" x14ac:dyDescent="0.25">
      <c r="A129" s="73"/>
      <c r="B129" s="70"/>
      <c r="C129" s="89" t="s">
        <v>21</v>
      </c>
      <c r="D129" s="11">
        <v>1</v>
      </c>
      <c r="E129" s="11"/>
      <c r="F129" s="100">
        <f t="shared" si="32"/>
        <v>0</v>
      </c>
      <c r="G129" s="12"/>
      <c r="H129" s="32">
        <f t="shared" si="33"/>
        <v>0</v>
      </c>
      <c r="I129" s="12"/>
      <c r="J129" s="32">
        <f t="shared" si="34"/>
        <v>0</v>
      </c>
      <c r="K129" s="29">
        <f t="shared" si="35"/>
        <v>0</v>
      </c>
    </row>
    <row r="130" spans="1:11" ht="15.75" x14ac:dyDescent="0.25">
      <c r="A130" s="73"/>
      <c r="B130" s="70"/>
      <c r="C130" s="89" t="s">
        <v>22</v>
      </c>
      <c r="D130" s="11">
        <v>1</v>
      </c>
      <c r="E130" s="11"/>
      <c r="F130" s="100">
        <f t="shared" si="32"/>
        <v>0</v>
      </c>
      <c r="G130" s="12"/>
      <c r="H130" s="32">
        <f t="shared" si="33"/>
        <v>0</v>
      </c>
      <c r="I130" s="12"/>
      <c r="J130" s="32">
        <f t="shared" si="34"/>
        <v>0</v>
      </c>
      <c r="K130" s="29">
        <f t="shared" si="35"/>
        <v>0</v>
      </c>
    </row>
    <row r="131" spans="1:11" ht="15.75" x14ac:dyDescent="0.25">
      <c r="A131" s="73"/>
      <c r="B131" s="70"/>
      <c r="C131" s="89" t="s">
        <v>85</v>
      </c>
      <c r="D131" s="11">
        <v>1</v>
      </c>
      <c r="E131" s="11"/>
      <c r="F131" s="100">
        <f t="shared" si="32"/>
        <v>0</v>
      </c>
      <c r="G131" s="12"/>
      <c r="H131" s="32">
        <f t="shared" si="33"/>
        <v>0</v>
      </c>
      <c r="I131" s="12"/>
      <c r="J131" s="32">
        <f t="shared" si="34"/>
        <v>0</v>
      </c>
      <c r="K131" s="29">
        <f t="shared" si="35"/>
        <v>0</v>
      </c>
    </row>
    <row r="132" spans="1:11" ht="15.75" x14ac:dyDescent="0.25">
      <c r="A132" s="73"/>
      <c r="B132" s="70"/>
      <c r="C132" s="89" t="s">
        <v>23</v>
      </c>
      <c r="D132" s="11">
        <v>2</v>
      </c>
      <c r="E132" s="11"/>
      <c r="F132" s="100">
        <f t="shared" si="32"/>
        <v>0</v>
      </c>
      <c r="G132" s="12"/>
      <c r="H132" s="32">
        <f t="shared" si="33"/>
        <v>0</v>
      </c>
      <c r="I132" s="12"/>
      <c r="J132" s="32">
        <f t="shared" si="34"/>
        <v>0</v>
      </c>
      <c r="K132" s="29">
        <f t="shared" si="35"/>
        <v>0</v>
      </c>
    </row>
    <row r="133" spans="1:11" ht="15.75" x14ac:dyDescent="0.25">
      <c r="A133" s="73"/>
      <c r="B133" s="70"/>
      <c r="C133" s="89" t="s">
        <v>81</v>
      </c>
      <c r="D133" s="11">
        <v>6</v>
      </c>
      <c r="E133" s="11"/>
      <c r="F133" s="100">
        <f t="shared" si="32"/>
        <v>0</v>
      </c>
      <c r="G133" s="12"/>
      <c r="H133" s="32">
        <f t="shared" si="33"/>
        <v>0</v>
      </c>
      <c r="I133" s="12"/>
      <c r="J133" s="32">
        <f t="shared" si="34"/>
        <v>0</v>
      </c>
      <c r="K133" s="29">
        <f t="shared" si="35"/>
        <v>0</v>
      </c>
    </row>
    <row r="134" spans="1:11" ht="15.75" x14ac:dyDescent="0.25">
      <c r="A134" s="73"/>
      <c r="B134" s="70"/>
      <c r="C134" s="89" t="s">
        <v>82</v>
      </c>
      <c r="D134" s="11">
        <v>2</v>
      </c>
      <c r="E134" s="11"/>
      <c r="F134" s="100">
        <f t="shared" si="32"/>
        <v>0</v>
      </c>
      <c r="G134" s="12"/>
      <c r="H134" s="32">
        <f t="shared" si="33"/>
        <v>0</v>
      </c>
      <c r="I134" s="12"/>
      <c r="J134" s="32">
        <f t="shared" si="34"/>
        <v>0</v>
      </c>
      <c r="K134" s="29">
        <f t="shared" si="35"/>
        <v>0</v>
      </c>
    </row>
    <row r="135" spans="1:11" ht="15.75" x14ac:dyDescent="0.25">
      <c r="A135" s="73"/>
      <c r="B135" s="70"/>
      <c r="C135" s="89" t="s">
        <v>24</v>
      </c>
      <c r="D135" s="11">
        <v>1</v>
      </c>
      <c r="E135" s="11"/>
      <c r="F135" s="100">
        <f t="shared" si="32"/>
        <v>0</v>
      </c>
      <c r="G135" s="12"/>
      <c r="H135" s="32">
        <f t="shared" si="33"/>
        <v>0</v>
      </c>
      <c r="I135" s="12"/>
      <c r="J135" s="32">
        <f t="shared" si="34"/>
        <v>0</v>
      </c>
      <c r="K135" s="29">
        <f t="shared" si="35"/>
        <v>0</v>
      </c>
    </row>
    <row r="136" spans="1:11" ht="15.75" x14ac:dyDescent="0.25">
      <c r="A136" s="73"/>
      <c r="B136" s="70"/>
      <c r="C136" s="89" t="s">
        <v>68</v>
      </c>
      <c r="D136" s="11">
        <v>3</v>
      </c>
      <c r="E136" s="11"/>
      <c r="F136" s="100">
        <f t="shared" si="32"/>
        <v>0</v>
      </c>
      <c r="G136" s="12"/>
      <c r="H136" s="32">
        <f t="shared" si="33"/>
        <v>0</v>
      </c>
      <c r="I136" s="12"/>
      <c r="J136" s="32">
        <f t="shared" si="34"/>
        <v>0</v>
      </c>
      <c r="K136" s="29">
        <f t="shared" si="35"/>
        <v>0</v>
      </c>
    </row>
    <row r="137" spans="1:11" ht="15.75" x14ac:dyDescent="0.25">
      <c r="A137" s="73"/>
      <c r="B137" s="70"/>
      <c r="C137" s="89" t="s">
        <v>69</v>
      </c>
      <c r="D137" s="11">
        <v>1</v>
      </c>
      <c r="E137" s="11"/>
      <c r="F137" s="100">
        <f t="shared" si="32"/>
        <v>0</v>
      </c>
      <c r="G137" s="12"/>
      <c r="H137" s="32">
        <f t="shared" si="33"/>
        <v>0</v>
      </c>
      <c r="I137" s="12"/>
      <c r="J137" s="32">
        <f t="shared" si="34"/>
        <v>0</v>
      </c>
      <c r="K137" s="29">
        <f t="shared" si="35"/>
        <v>0</v>
      </c>
    </row>
    <row r="138" spans="1:11" ht="15.75" x14ac:dyDescent="0.25">
      <c r="A138" s="73"/>
      <c r="B138" s="70"/>
      <c r="C138" s="89" t="s">
        <v>25</v>
      </c>
      <c r="D138" s="11">
        <v>5</v>
      </c>
      <c r="E138" s="11"/>
      <c r="F138" s="100">
        <f t="shared" si="32"/>
        <v>0</v>
      </c>
      <c r="G138" s="12"/>
      <c r="H138" s="32">
        <f t="shared" si="33"/>
        <v>0</v>
      </c>
      <c r="I138" s="12"/>
      <c r="J138" s="32">
        <f t="shared" si="34"/>
        <v>0</v>
      </c>
      <c r="K138" s="29">
        <f t="shared" si="35"/>
        <v>0</v>
      </c>
    </row>
    <row r="139" spans="1:11" ht="15.75" x14ac:dyDescent="0.25">
      <c r="A139" s="73"/>
      <c r="B139" s="70"/>
      <c r="C139" s="89" t="s">
        <v>68</v>
      </c>
      <c r="D139" s="11">
        <v>12</v>
      </c>
      <c r="E139" s="11"/>
      <c r="F139" s="100">
        <f t="shared" si="32"/>
        <v>0</v>
      </c>
      <c r="G139" s="12"/>
      <c r="H139" s="32">
        <f t="shared" si="33"/>
        <v>0</v>
      </c>
      <c r="I139" s="12"/>
      <c r="J139" s="32">
        <f t="shared" si="34"/>
        <v>0</v>
      </c>
      <c r="K139" s="29">
        <f t="shared" si="35"/>
        <v>0</v>
      </c>
    </row>
    <row r="140" spans="1:11" ht="15.75" x14ac:dyDescent="0.25">
      <c r="A140" s="73"/>
      <c r="B140" s="70"/>
      <c r="C140" s="89" t="s">
        <v>69</v>
      </c>
      <c r="D140" s="11">
        <v>4</v>
      </c>
      <c r="E140" s="11"/>
      <c r="F140" s="100">
        <f t="shared" si="32"/>
        <v>0</v>
      </c>
      <c r="G140" s="12"/>
      <c r="H140" s="32">
        <f t="shared" si="33"/>
        <v>0</v>
      </c>
      <c r="I140" s="12"/>
      <c r="J140" s="32">
        <f t="shared" si="34"/>
        <v>0</v>
      </c>
      <c r="K140" s="29">
        <f t="shared" si="35"/>
        <v>0</v>
      </c>
    </row>
    <row r="141" spans="1:11" ht="15.75" x14ac:dyDescent="0.25">
      <c r="A141" s="73"/>
      <c r="B141" s="70"/>
      <c r="C141" s="89" t="s">
        <v>81</v>
      </c>
      <c r="D141" s="11">
        <v>3</v>
      </c>
      <c r="E141" s="11"/>
      <c r="F141" s="100">
        <f t="shared" si="32"/>
        <v>0</v>
      </c>
      <c r="G141" s="12"/>
      <c r="H141" s="32">
        <f t="shared" si="33"/>
        <v>0</v>
      </c>
      <c r="I141" s="12"/>
      <c r="J141" s="32">
        <f t="shared" si="34"/>
        <v>0</v>
      </c>
      <c r="K141" s="29">
        <f t="shared" si="35"/>
        <v>0</v>
      </c>
    </row>
    <row r="142" spans="1:11" ht="15.75" x14ac:dyDescent="0.25">
      <c r="A142" s="73"/>
      <c r="B142" s="70"/>
      <c r="C142" s="89" t="s">
        <v>82</v>
      </c>
      <c r="D142" s="11">
        <v>1</v>
      </c>
      <c r="E142" s="11"/>
      <c r="F142" s="100">
        <f t="shared" si="32"/>
        <v>0</v>
      </c>
      <c r="G142" s="12"/>
      <c r="H142" s="32">
        <f t="shared" si="33"/>
        <v>0</v>
      </c>
      <c r="I142" s="12"/>
      <c r="J142" s="32">
        <f t="shared" si="34"/>
        <v>0</v>
      </c>
      <c r="K142" s="29">
        <f t="shared" si="35"/>
        <v>0</v>
      </c>
    </row>
    <row r="143" spans="1:11" ht="15.75" x14ac:dyDescent="0.25">
      <c r="A143" s="73"/>
      <c r="B143" s="70"/>
      <c r="C143" s="89" t="s">
        <v>86</v>
      </c>
      <c r="D143" s="11">
        <v>1</v>
      </c>
      <c r="E143" s="11"/>
      <c r="F143" s="100">
        <f t="shared" si="32"/>
        <v>0</v>
      </c>
      <c r="G143" s="12"/>
      <c r="H143" s="32">
        <f t="shared" si="33"/>
        <v>0</v>
      </c>
      <c r="I143" s="12"/>
      <c r="J143" s="32">
        <f t="shared" si="34"/>
        <v>0</v>
      </c>
      <c r="K143" s="29">
        <f t="shared" si="35"/>
        <v>0</v>
      </c>
    </row>
    <row r="144" spans="1:11" ht="15.75" x14ac:dyDescent="0.25">
      <c r="A144" s="73"/>
      <c r="B144" s="70"/>
      <c r="C144" s="89" t="s">
        <v>68</v>
      </c>
      <c r="D144" s="11">
        <v>2</v>
      </c>
      <c r="E144" s="11"/>
      <c r="F144" s="100">
        <f t="shared" si="32"/>
        <v>0</v>
      </c>
      <c r="G144" s="12"/>
      <c r="H144" s="32">
        <f t="shared" si="33"/>
        <v>0</v>
      </c>
      <c r="I144" s="12"/>
      <c r="J144" s="32">
        <f t="shared" si="34"/>
        <v>0</v>
      </c>
      <c r="K144" s="29">
        <f t="shared" si="35"/>
        <v>0</v>
      </c>
    </row>
    <row r="145" spans="1:11" ht="15.75" x14ac:dyDescent="0.25">
      <c r="A145" s="73"/>
      <c r="B145" s="70"/>
      <c r="C145" s="89" t="s">
        <v>69</v>
      </c>
      <c r="D145" s="11">
        <v>1</v>
      </c>
      <c r="E145" s="11"/>
      <c r="F145" s="100">
        <f t="shared" si="32"/>
        <v>0</v>
      </c>
      <c r="G145" s="12"/>
      <c r="H145" s="32">
        <f t="shared" si="33"/>
        <v>0</v>
      </c>
      <c r="I145" s="12"/>
      <c r="J145" s="32">
        <f t="shared" si="34"/>
        <v>0</v>
      </c>
      <c r="K145" s="29">
        <f t="shared" si="35"/>
        <v>0</v>
      </c>
    </row>
    <row r="146" spans="1:11" ht="15.75" x14ac:dyDescent="0.25">
      <c r="A146" s="73"/>
      <c r="B146" s="70"/>
      <c r="C146" s="89" t="s">
        <v>87</v>
      </c>
      <c r="D146" s="11">
        <v>1</v>
      </c>
      <c r="E146" s="11"/>
      <c r="F146" s="100">
        <f t="shared" si="32"/>
        <v>0</v>
      </c>
      <c r="G146" s="12"/>
      <c r="H146" s="32">
        <f t="shared" si="33"/>
        <v>0</v>
      </c>
      <c r="I146" s="12"/>
      <c r="J146" s="32">
        <f t="shared" si="34"/>
        <v>0</v>
      </c>
      <c r="K146" s="29">
        <f t="shared" si="35"/>
        <v>0</v>
      </c>
    </row>
    <row r="147" spans="1:11" ht="15.75" x14ac:dyDescent="0.25">
      <c r="A147" s="73"/>
      <c r="B147" s="70"/>
      <c r="C147" s="89" t="s">
        <v>68</v>
      </c>
      <c r="D147" s="11">
        <v>2</v>
      </c>
      <c r="E147" s="11"/>
      <c r="F147" s="100">
        <f t="shared" si="32"/>
        <v>0</v>
      </c>
      <c r="G147" s="12"/>
      <c r="H147" s="32">
        <f t="shared" si="33"/>
        <v>0</v>
      </c>
      <c r="I147" s="12"/>
      <c r="J147" s="32">
        <f t="shared" si="34"/>
        <v>0</v>
      </c>
      <c r="K147" s="29">
        <f t="shared" si="35"/>
        <v>0</v>
      </c>
    </row>
    <row r="148" spans="1:11" ht="15.75" x14ac:dyDescent="0.25">
      <c r="A148" s="73"/>
      <c r="B148" s="70"/>
      <c r="C148" s="89" t="s">
        <v>69</v>
      </c>
      <c r="D148" s="11">
        <v>1</v>
      </c>
      <c r="E148" s="11"/>
      <c r="F148" s="100">
        <f t="shared" si="32"/>
        <v>0</v>
      </c>
      <c r="G148" s="12"/>
      <c r="H148" s="32">
        <f t="shared" si="33"/>
        <v>0</v>
      </c>
      <c r="I148" s="12"/>
      <c r="J148" s="32">
        <f t="shared" si="34"/>
        <v>0</v>
      </c>
      <c r="K148" s="29">
        <f t="shared" si="35"/>
        <v>0</v>
      </c>
    </row>
    <row r="149" spans="1:11" ht="15.75" x14ac:dyDescent="0.25">
      <c r="A149" s="73"/>
      <c r="B149" s="70"/>
      <c r="C149" s="89" t="s">
        <v>26</v>
      </c>
      <c r="D149" s="11">
        <v>2</v>
      </c>
      <c r="E149" s="11"/>
      <c r="F149" s="100">
        <f t="shared" si="32"/>
        <v>0</v>
      </c>
      <c r="G149" s="12"/>
      <c r="H149" s="32">
        <f t="shared" si="33"/>
        <v>0</v>
      </c>
      <c r="I149" s="12"/>
      <c r="J149" s="32">
        <f t="shared" si="34"/>
        <v>0</v>
      </c>
      <c r="K149" s="29">
        <f t="shared" si="35"/>
        <v>0</v>
      </c>
    </row>
    <row r="150" spans="1:11" ht="15.75" x14ac:dyDescent="0.25">
      <c r="A150" s="73"/>
      <c r="B150" s="70"/>
      <c r="C150" s="89" t="s">
        <v>72</v>
      </c>
      <c r="D150" s="11">
        <v>6</v>
      </c>
      <c r="E150" s="11"/>
      <c r="F150" s="100">
        <f t="shared" si="32"/>
        <v>0</v>
      </c>
      <c r="G150" s="12"/>
      <c r="H150" s="32">
        <f t="shared" si="33"/>
        <v>0</v>
      </c>
      <c r="I150" s="12"/>
      <c r="J150" s="32">
        <f t="shared" si="34"/>
        <v>0</v>
      </c>
      <c r="K150" s="29">
        <f t="shared" si="35"/>
        <v>0</v>
      </c>
    </row>
    <row r="151" spans="1:11" ht="16.5" thickBot="1" x14ac:dyDescent="0.3">
      <c r="A151" s="73"/>
      <c r="B151" s="70"/>
      <c r="C151" s="89" t="s">
        <v>73</v>
      </c>
      <c r="D151" s="11">
        <v>2</v>
      </c>
      <c r="E151" s="11"/>
      <c r="F151" s="100">
        <f t="shared" si="32"/>
        <v>0</v>
      </c>
      <c r="G151" s="12"/>
      <c r="H151" s="32">
        <f t="shared" si="33"/>
        <v>0</v>
      </c>
      <c r="I151" s="12"/>
      <c r="J151" s="32">
        <f t="shared" si="34"/>
        <v>0</v>
      </c>
      <c r="K151" s="29">
        <f t="shared" si="35"/>
        <v>0</v>
      </c>
    </row>
    <row r="152" spans="1:11" ht="17.25" thickTop="1" thickBot="1" x14ac:dyDescent="0.3">
      <c r="A152" s="74"/>
      <c r="B152" s="71"/>
      <c r="C152" s="25" t="s">
        <v>10</v>
      </c>
      <c r="D152" s="26">
        <f>SUM(D114:D151)</f>
        <v>141</v>
      </c>
      <c r="E152" s="13"/>
      <c r="F152" s="98">
        <f>SUM(F114:F151)</f>
        <v>0</v>
      </c>
      <c r="G152" s="14"/>
      <c r="H152" s="34">
        <f>SUM(H114:H151)</f>
        <v>0</v>
      </c>
      <c r="I152" s="14"/>
      <c r="J152" s="34">
        <f>SUM(J114:J151)</f>
        <v>0</v>
      </c>
      <c r="K152" s="35">
        <f>H152+J152</f>
        <v>0</v>
      </c>
    </row>
    <row r="153" spans="1:11" ht="16.5" thickTop="1" x14ac:dyDescent="0.25">
      <c r="A153" s="75" t="s">
        <v>47</v>
      </c>
      <c r="B153" s="75" t="s">
        <v>46</v>
      </c>
      <c r="C153" s="119" t="s">
        <v>14</v>
      </c>
      <c r="D153" s="9">
        <v>6</v>
      </c>
      <c r="E153" s="9"/>
      <c r="F153" s="99">
        <f t="shared" ref="F153:F158" si="36">D153*E153</f>
        <v>0</v>
      </c>
      <c r="G153" s="10"/>
      <c r="H153" s="31">
        <f t="shared" ref="H153:H158" si="37">F153*G153</f>
        <v>0</v>
      </c>
      <c r="I153" s="10"/>
      <c r="J153" s="31">
        <f t="shared" ref="J153:J158" si="38">F153*I153</f>
        <v>0</v>
      </c>
      <c r="K153" s="28">
        <f t="shared" ref="K153:K175" si="39">H153+J153</f>
        <v>0</v>
      </c>
    </row>
    <row r="154" spans="1:11" ht="15.75" x14ac:dyDescent="0.25">
      <c r="A154" s="76"/>
      <c r="B154" s="76"/>
      <c r="C154" s="16" t="s">
        <v>33</v>
      </c>
      <c r="D154" s="11">
        <v>3</v>
      </c>
      <c r="E154" s="11"/>
      <c r="F154" s="100">
        <f t="shared" si="36"/>
        <v>0</v>
      </c>
      <c r="G154" s="12"/>
      <c r="H154" s="32">
        <f t="shared" si="37"/>
        <v>0</v>
      </c>
      <c r="I154" s="12"/>
      <c r="J154" s="32">
        <f t="shared" si="38"/>
        <v>0</v>
      </c>
      <c r="K154" s="29">
        <f t="shared" si="39"/>
        <v>0</v>
      </c>
    </row>
    <row r="155" spans="1:11" ht="15.75" x14ac:dyDescent="0.25">
      <c r="A155" s="76"/>
      <c r="B155" s="76"/>
      <c r="C155" s="16" t="s">
        <v>34</v>
      </c>
      <c r="D155" s="11">
        <v>6</v>
      </c>
      <c r="E155" s="11"/>
      <c r="F155" s="100">
        <f t="shared" si="36"/>
        <v>0</v>
      </c>
      <c r="G155" s="12"/>
      <c r="H155" s="32">
        <f t="shared" si="37"/>
        <v>0</v>
      </c>
      <c r="I155" s="12"/>
      <c r="J155" s="32">
        <f t="shared" si="38"/>
        <v>0</v>
      </c>
      <c r="K155" s="29">
        <f t="shared" si="39"/>
        <v>0</v>
      </c>
    </row>
    <row r="156" spans="1:11" ht="15.75" x14ac:dyDescent="0.25">
      <c r="A156" s="76"/>
      <c r="B156" s="76"/>
      <c r="C156" s="16" t="s">
        <v>35</v>
      </c>
      <c r="D156" s="11">
        <v>1</v>
      </c>
      <c r="E156" s="11"/>
      <c r="F156" s="100">
        <f t="shared" si="36"/>
        <v>0</v>
      </c>
      <c r="G156" s="12"/>
      <c r="H156" s="32">
        <f t="shared" si="37"/>
        <v>0</v>
      </c>
      <c r="I156" s="12"/>
      <c r="J156" s="32">
        <f t="shared" si="38"/>
        <v>0</v>
      </c>
      <c r="K156" s="29">
        <f t="shared" si="39"/>
        <v>0</v>
      </c>
    </row>
    <row r="157" spans="1:11" ht="15.75" x14ac:dyDescent="0.25">
      <c r="A157" s="76"/>
      <c r="B157" s="76"/>
      <c r="C157" s="16" t="s">
        <v>88</v>
      </c>
      <c r="D157" s="11">
        <v>1</v>
      </c>
      <c r="E157" s="11"/>
      <c r="F157" s="100">
        <f t="shared" si="36"/>
        <v>0</v>
      </c>
      <c r="G157" s="12"/>
      <c r="H157" s="32">
        <f t="shared" si="37"/>
        <v>0</v>
      </c>
      <c r="I157" s="12"/>
      <c r="J157" s="32">
        <f t="shared" si="38"/>
        <v>0</v>
      </c>
      <c r="K157" s="29">
        <f t="shared" si="39"/>
        <v>0</v>
      </c>
    </row>
    <row r="158" spans="1:11" ht="16.5" thickBot="1" x14ac:dyDescent="0.3">
      <c r="A158" s="76"/>
      <c r="B158" s="76"/>
      <c r="C158" s="17" t="s">
        <v>89</v>
      </c>
      <c r="D158" s="11">
        <v>1</v>
      </c>
      <c r="E158" s="11"/>
      <c r="F158" s="100">
        <f t="shared" si="36"/>
        <v>0</v>
      </c>
      <c r="G158" s="12"/>
      <c r="H158" s="32">
        <f t="shared" si="37"/>
        <v>0</v>
      </c>
      <c r="I158" s="12"/>
      <c r="J158" s="32">
        <f t="shared" si="38"/>
        <v>0</v>
      </c>
      <c r="K158" s="29">
        <f t="shared" si="39"/>
        <v>0</v>
      </c>
    </row>
    <row r="159" spans="1:11" ht="17.25" thickTop="1" thickBot="1" x14ac:dyDescent="0.3">
      <c r="A159" s="77"/>
      <c r="B159" s="76"/>
      <c r="C159" s="105" t="s">
        <v>10</v>
      </c>
      <c r="D159" s="26">
        <f>SUM(D153:D158)</f>
        <v>18</v>
      </c>
      <c r="E159" s="13"/>
      <c r="F159" s="98">
        <f>SUM(F153:F158)</f>
        <v>0</v>
      </c>
      <c r="G159" s="14"/>
      <c r="H159" s="34">
        <f>SUM(H153:H158)</f>
        <v>0</v>
      </c>
      <c r="I159" s="14"/>
      <c r="J159" s="34">
        <f>SUM(J153:J158)</f>
        <v>0</v>
      </c>
      <c r="K159" s="35">
        <f t="shared" si="39"/>
        <v>0</v>
      </c>
    </row>
    <row r="160" spans="1:11" ht="16.5" thickTop="1" x14ac:dyDescent="0.25">
      <c r="A160" s="75" t="s">
        <v>45</v>
      </c>
      <c r="B160" s="76"/>
      <c r="C160" s="120" t="s">
        <v>27</v>
      </c>
      <c r="D160" s="9">
        <v>6</v>
      </c>
      <c r="E160" s="9"/>
      <c r="F160" s="99">
        <f t="shared" ref="F160:F167" si="40">D160*E160</f>
        <v>0</v>
      </c>
      <c r="G160" s="10"/>
      <c r="H160" s="31">
        <f t="shared" ref="H160" si="41">F160*G160</f>
        <v>0</v>
      </c>
      <c r="I160" s="10"/>
      <c r="J160" s="31">
        <f t="shared" ref="J160:J167" si="42">F160*I160</f>
        <v>0</v>
      </c>
      <c r="K160" s="28">
        <f>H160+J160</f>
        <v>0</v>
      </c>
    </row>
    <row r="161" spans="1:11" ht="15.75" x14ac:dyDescent="0.25">
      <c r="A161" s="76"/>
      <c r="B161" s="76"/>
      <c r="C161" s="86" t="s">
        <v>90</v>
      </c>
      <c r="D161" s="11">
        <v>6</v>
      </c>
      <c r="E161" s="11"/>
      <c r="F161" s="100">
        <f t="shared" si="40"/>
        <v>0</v>
      </c>
      <c r="G161" s="12"/>
      <c r="H161" s="32">
        <f>F161*G161</f>
        <v>0</v>
      </c>
      <c r="I161" s="12"/>
      <c r="J161" s="32">
        <f t="shared" si="42"/>
        <v>0</v>
      </c>
      <c r="K161" s="29">
        <f t="shared" ref="K161:K173" si="43">H161+J161</f>
        <v>0</v>
      </c>
    </row>
    <row r="162" spans="1:11" ht="15.75" x14ac:dyDescent="0.25">
      <c r="A162" s="76"/>
      <c r="B162" s="76"/>
      <c r="C162" s="121" t="s">
        <v>28</v>
      </c>
      <c r="D162" s="11">
        <v>1</v>
      </c>
      <c r="E162" s="11"/>
      <c r="F162" s="100">
        <f t="shared" ref="F162:F163" si="44">D162*E162</f>
        <v>0</v>
      </c>
      <c r="G162" s="12"/>
      <c r="H162" s="32">
        <f t="shared" ref="H162:H163" si="45">F162*G162</f>
        <v>0</v>
      </c>
      <c r="I162" s="12"/>
      <c r="J162" s="32">
        <f t="shared" ref="J162:J163" si="46">F162*I162</f>
        <v>0</v>
      </c>
      <c r="K162" s="29">
        <f t="shared" ref="K162:K163" si="47">H162+J162</f>
        <v>0</v>
      </c>
    </row>
    <row r="163" spans="1:11" ht="15.75" x14ac:dyDescent="0.25">
      <c r="A163" s="76"/>
      <c r="B163" s="76"/>
      <c r="C163" s="117" t="s">
        <v>91</v>
      </c>
      <c r="D163" s="11">
        <v>1</v>
      </c>
      <c r="E163" s="11"/>
      <c r="F163" s="100">
        <f t="shared" si="44"/>
        <v>0</v>
      </c>
      <c r="G163" s="12"/>
      <c r="H163" s="32">
        <f t="shared" si="45"/>
        <v>0</v>
      </c>
      <c r="I163" s="12"/>
      <c r="J163" s="32">
        <f t="shared" si="46"/>
        <v>0</v>
      </c>
      <c r="K163" s="29">
        <f t="shared" si="47"/>
        <v>0</v>
      </c>
    </row>
    <row r="164" spans="1:11" ht="15.75" x14ac:dyDescent="0.25">
      <c r="A164" s="76"/>
      <c r="B164" s="76"/>
      <c r="C164" s="117" t="s">
        <v>29</v>
      </c>
      <c r="D164" s="11">
        <v>1</v>
      </c>
      <c r="E164" s="11"/>
      <c r="F164" s="100">
        <f t="shared" si="40"/>
        <v>0</v>
      </c>
      <c r="G164" s="12"/>
      <c r="H164" s="32">
        <f t="shared" ref="H164:H167" si="48">F164*G164</f>
        <v>0</v>
      </c>
      <c r="I164" s="12"/>
      <c r="J164" s="32">
        <f t="shared" si="42"/>
        <v>0</v>
      </c>
      <c r="K164" s="29">
        <f t="shared" si="43"/>
        <v>0</v>
      </c>
    </row>
    <row r="165" spans="1:11" ht="15.75" x14ac:dyDescent="0.25">
      <c r="A165" s="76"/>
      <c r="B165" s="76"/>
      <c r="C165" s="118" t="s">
        <v>92</v>
      </c>
      <c r="D165" s="11">
        <v>1</v>
      </c>
      <c r="E165" s="11"/>
      <c r="F165" s="100">
        <f t="shared" si="40"/>
        <v>0</v>
      </c>
      <c r="G165" s="12"/>
      <c r="H165" s="32">
        <f t="shared" si="48"/>
        <v>0</v>
      </c>
      <c r="I165" s="12"/>
      <c r="J165" s="32">
        <f t="shared" si="42"/>
        <v>0</v>
      </c>
      <c r="K165" s="29">
        <f t="shared" si="43"/>
        <v>0</v>
      </c>
    </row>
    <row r="166" spans="1:11" ht="15.75" x14ac:dyDescent="0.25">
      <c r="A166" s="76"/>
      <c r="B166" s="76"/>
      <c r="C166" s="117" t="s">
        <v>93</v>
      </c>
      <c r="D166" s="11">
        <v>1</v>
      </c>
      <c r="E166" s="11"/>
      <c r="F166" s="100">
        <f t="shared" si="40"/>
        <v>0</v>
      </c>
      <c r="G166" s="12"/>
      <c r="H166" s="32">
        <f t="shared" si="48"/>
        <v>0</v>
      </c>
      <c r="I166" s="12"/>
      <c r="J166" s="32">
        <f t="shared" si="42"/>
        <v>0</v>
      </c>
      <c r="K166" s="29">
        <f t="shared" si="43"/>
        <v>0</v>
      </c>
    </row>
    <row r="167" spans="1:11" ht="16.5" thickBot="1" x14ac:dyDescent="0.3">
      <c r="A167" s="76"/>
      <c r="B167" s="76"/>
      <c r="C167" s="121" t="s">
        <v>94</v>
      </c>
      <c r="D167" s="11">
        <v>1</v>
      </c>
      <c r="E167" s="11"/>
      <c r="F167" s="100">
        <f t="shared" si="40"/>
        <v>0</v>
      </c>
      <c r="G167" s="12"/>
      <c r="H167" s="32">
        <f t="shared" si="48"/>
        <v>0</v>
      </c>
      <c r="I167" s="12"/>
      <c r="J167" s="32">
        <f t="shared" si="42"/>
        <v>0</v>
      </c>
      <c r="K167" s="29">
        <f t="shared" si="43"/>
        <v>0</v>
      </c>
    </row>
    <row r="168" spans="1:11" ht="17.25" thickTop="1" thickBot="1" x14ac:dyDescent="0.3">
      <c r="A168" s="77"/>
      <c r="B168" s="77"/>
      <c r="C168" s="27" t="s">
        <v>10</v>
      </c>
      <c r="D168" s="26">
        <f>SUM(D160:D167)</f>
        <v>18</v>
      </c>
      <c r="E168" s="13"/>
      <c r="F168" s="98">
        <f>SUM(F160:F167)</f>
        <v>0</v>
      </c>
      <c r="G168" s="14"/>
      <c r="H168" s="34">
        <f>SUM(H160:H167)</f>
        <v>0</v>
      </c>
      <c r="I168" s="14"/>
      <c r="J168" s="34">
        <f>SUM(J160:J167)</f>
        <v>0</v>
      </c>
      <c r="K168" s="35">
        <f t="shared" si="43"/>
        <v>0</v>
      </c>
    </row>
    <row r="169" spans="1:11" ht="18" thickTop="1" thickBot="1" x14ac:dyDescent="0.3">
      <c r="A169" s="67" t="s">
        <v>10</v>
      </c>
      <c r="B169" s="68"/>
      <c r="C169" s="65"/>
      <c r="D169" s="65"/>
      <c r="E169" s="66"/>
      <c r="F169" s="39"/>
      <c r="G169" s="36"/>
      <c r="H169" s="37">
        <f>H152+H159+H168</f>
        <v>0</v>
      </c>
      <c r="I169" s="36"/>
      <c r="J169" s="37">
        <f t="shared" ref="J169" si="49">J152+J159+J168</f>
        <v>0</v>
      </c>
      <c r="K169" s="38">
        <f>K152+K159+K168</f>
        <v>0</v>
      </c>
    </row>
    <row r="170" spans="1:11" ht="16.5" thickTop="1" x14ac:dyDescent="0.25">
      <c r="A170" s="112" t="s">
        <v>48</v>
      </c>
      <c r="B170" s="113"/>
      <c r="C170" s="24" t="s">
        <v>50</v>
      </c>
      <c r="D170" s="22">
        <v>3</v>
      </c>
      <c r="E170" s="23"/>
      <c r="F170" s="23">
        <f t="shared" ref="F170:F171" si="50">D170*E170</f>
        <v>0</v>
      </c>
      <c r="G170" s="23"/>
      <c r="H170" s="33">
        <f t="shared" ref="H170:H171" si="51">F170*G170</f>
        <v>0</v>
      </c>
      <c r="I170" s="23"/>
      <c r="J170" s="33">
        <f t="shared" ref="J170:J171" si="52">F170*I170</f>
        <v>0</v>
      </c>
      <c r="K170" s="30">
        <f t="shared" ref="K170:K175" si="53">H170+J170</f>
        <v>0</v>
      </c>
    </row>
    <row r="171" spans="1:11" ht="16.5" thickBot="1" x14ac:dyDescent="0.3">
      <c r="A171" s="122"/>
      <c r="B171" s="123"/>
      <c r="C171" s="15" t="s">
        <v>51</v>
      </c>
      <c r="D171" s="18">
        <v>3</v>
      </c>
      <c r="E171" s="19"/>
      <c r="F171" s="19">
        <f t="shared" si="50"/>
        <v>0</v>
      </c>
      <c r="G171" s="20"/>
      <c r="H171" s="32">
        <f t="shared" si="51"/>
        <v>0</v>
      </c>
      <c r="I171" s="20"/>
      <c r="J171" s="32">
        <f t="shared" si="52"/>
        <v>0</v>
      </c>
      <c r="K171" s="29">
        <f t="shared" si="53"/>
        <v>0</v>
      </c>
    </row>
    <row r="172" spans="1:11" ht="17.25" thickTop="1" thickBot="1" x14ac:dyDescent="0.3">
      <c r="A172" s="114"/>
      <c r="B172" s="115"/>
      <c r="C172" s="93" t="s">
        <v>10</v>
      </c>
      <c r="D172" s="94">
        <f>SUM(D170:D171)</f>
        <v>6</v>
      </c>
      <c r="E172" s="95"/>
      <c r="F172" s="96">
        <f>SUM(F170:F171)</f>
        <v>0</v>
      </c>
      <c r="G172" s="95"/>
      <c r="H172" s="96">
        <f>SUM(H170:H171)</f>
        <v>0</v>
      </c>
      <c r="I172" s="95"/>
      <c r="J172" s="96">
        <f>SUM(J170:J171)</f>
        <v>0</v>
      </c>
      <c r="K172" s="97">
        <f>H172+J172</f>
        <v>0</v>
      </c>
    </row>
    <row r="173" spans="1:11" ht="15.75" thickBot="1" x14ac:dyDescent="0.3"/>
    <row r="174" spans="1:11" ht="31.5" x14ac:dyDescent="0.25">
      <c r="A174" s="46" t="s">
        <v>56</v>
      </c>
      <c r="B174" s="47"/>
      <c r="C174" s="48"/>
      <c r="D174" s="40" t="s">
        <v>6</v>
      </c>
      <c r="E174" s="41"/>
      <c r="F174" s="41"/>
      <c r="G174" s="41"/>
      <c r="H174" s="5" t="s">
        <v>57</v>
      </c>
      <c r="I174" s="40"/>
      <c r="J174" s="5" t="s">
        <v>58</v>
      </c>
      <c r="K174" s="42" t="s">
        <v>8</v>
      </c>
    </row>
    <row r="175" spans="1:11" ht="16.5" thickBot="1" x14ac:dyDescent="0.3">
      <c r="A175" s="49"/>
      <c r="B175" s="50"/>
      <c r="C175" s="51"/>
      <c r="D175" s="43"/>
      <c r="E175" s="43"/>
      <c r="F175" s="43"/>
      <c r="G175" s="43"/>
      <c r="H175" s="43"/>
      <c r="I175" s="43"/>
      <c r="J175" s="43"/>
      <c r="K175" s="44"/>
    </row>
    <row r="176" spans="1:11" ht="15.75" x14ac:dyDescent="0.25">
      <c r="A176" s="109"/>
      <c r="B176" s="109"/>
      <c r="C176" s="109"/>
      <c r="D176" s="110"/>
      <c r="E176" s="110"/>
      <c r="F176" s="110"/>
      <c r="G176" s="110"/>
      <c r="H176" s="110"/>
      <c r="I176" s="110"/>
      <c r="J176" s="110"/>
      <c r="K176" s="110"/>
    </row>
    <row r="177" spans="2:11" ht="15.75" x14ac:dyDescent="0.25">
      <c r="B177" s="21" t="s">
        <v>11</v>
      </c>
    </row>
    <row r="179" spans="2:11" ht="15.75" x14ac:dyDescent="0.25">
      <c r="B179" s="64" t="s">
        <v>15</v>
      </c>
      <c r="C179" s="64"/>
      <c r="D179" s="64"/>
      <c r="E179" s="64"/>
      <c r="F179" s="64"/>
      <c r="G179" s="64"/>
      <c r="H179" s="64"/>
      <c r="I179" s="64"/>
      <c r="J179" s="64"/>
      <c r="K179" s="64"/>
    </row>
    <row r="180" spans="2:11" ht="16.5" customHeight="1" x14ac:dyDescent="0.25">
      <c r="B180" s="64" t="s">
        <v>12</v>
      </c>
      <c r="C180" s="64"/>
      <c r="D180" s="64"/>
      <c r="E180" s="64"/>
      <c r="F180" s="64"/>
      <c r="G180" s="64"/>
      <c r="H180" s="64"/>
      <c r="I180" s="64"/>
      <c r="J180" s="64"/>
      <c r="K180" s="64"/>
    </row>
    <row r="181" spans="2:11" ht="15.75" x14ac:dyDescent="0.25">
      <c r="B181" s="64" t="s">
        <v>95</v>
      </c>
      <c r="C181" s="64"/>
      <c r="D181" s="64"/>
      <c r="E181" s="64"/>
      <c r="F181" s="64"/>
      <c r="G181" s="64"/>
      <c r="H181" s="64"/>
      <c r="I181" s="64"/>
      <c r="J181" s="64"/>
      <c r="K181" s="64"/>
    </row>
    <row r="182" spans="2:11" ht="15.75" x14ac:dyDescent="0.25">
      <c r="B182" s="64" t="s">
        <v>13</v>
      </c>
      <c r="C182" s="64"/>
      <c r="D182" s="64"/>
      <c r="E182" s="64"/>
      <c r="F182" s="64"/>
      <c r="G182" s="64"/>
      <c r="H182" s="64"/>
      <c r="I182" s="64"/>
      <c r="J182" s="64"/>
      <c r="K182" s="64"/>
    </row>
    <row r="183" spans="2:11" ht="15.75" x14ac:dyDescent="0.25">
      <c r="B183" s="45" t="s">
        <v>55</v>
      </c>
      <c r="C183" s="45"/>
      <c r="D183" s="45"/>
      <c r="E183" s="45"/>
      <c r="F183" s="45"/>
      <c r="G183" s="45"/>
      <c r="H183" s="45"/>
      <c r="I183" s="45"/>
      <c r="J183" s="45"/>
      <c r="K183" s="45"/>
    </row>
  </sheetData>
  <mergeCells count="65">
    <mergeCell ref="A169:B169"/>
    <mergeCell ref="C169:E169"/>
    <mergeCell ref="A170:B172"/>
    <mergeCell ref="A174:C175"/>
    <mergeCell ref="A114:A152"/>
    <mergeCell ref="B114:B152"/>
    <mergeCell ref="A153:A159"/>
    <mergeCell ref="B153:B168"/>
    <mergeCell ref="A160:A168"/>
    <mergeCell ref="A110:K110"/>
    <mergeCell ref="A112:B113"/>
    <mergeCell ref="C112:C113"/>
    <mergeCell ref="D112:D113"/>
    <mergeCell ref="E112:E113"/>
    <mergeCell ref="F112:F113"/>
    <mergeCell ref="G112:H112"/>
    <mergeCell ref="I112:J112"/>
    <mergeCell ref="A102:B102"/>
    <mergeCell ref="C102:E102"/>
    <mergeCell ref="A103:B104"/>
    <mergeCell ref="A106:C107"/>
    <mergeCell ref="J109:K109"/>
    <mergeCell ref="A71:A92"/>
    <mergeCell ref="B71:B92"/>
    <mergeCell ref="A93:A96"/>
    <mergeCell ref="B93:B101"/>
    <mergeCell ref="A97:A101"/>
    <mergeCell ref="J66:K66"/>
    <mergeCell ref="A67:K67"/>
    <mergeCell ref="A69:B70"/>
    <mergeCell ref="C69:C70"/>
    <mergeCell ref="D69:D70"/>
    <mergeCell ref="E69:E70"/>
    <mergeCell ref="F69:F70"/>
    <mergeCell ref="G69:H69"/>
    <mergeCell ref="I69:J69"/>
    <mergeCell ref="A59:B61"/>
    <mergeCell ref="A7:K7"/>
    <mergeCell ref="A10:K10"/>
    <mergeCell ref="F12:F13"/>
    <mergeCell ref="B14:B44"/>
    <mergeCell ref="A14:A44"/>
    <mergeCell ref="A45:A50"/>
    <mergeCell ref="A51:A57"/>
    <mergeCell ref="B45:B57"/>
    <mergeCell ref="J1:K1"/>
    <mergeCell ref="H2:K2"/>
    <mergeCell ref="B4:K4"/>
    <mergeCell ref="B5:K5"/>
    <mergeCell ref="B6:K6"/>
    <mergeCell ref="B183:K183"/>
    <mergeCell ref="A63:C64"/>
    <mergeCell ref="J9:K9"/>
    <mergeCell ref="C12:C13"/>
    <mergeCell ref="D12:D13"/>
    <mergeCell ref="E12:E13"/>
    <mergeCell ref="G12:H12"/>
    <mergeCell ref="I12:J12"/>
    <mergeCell ref="A12:B13"/>
    <mergeCell ref="B179:K179"/>
    <mergeCell ref="B180:K180"/>
    <mergeCell ref="C58:E58"/>
    <mergeCell ref="B182:K182"/>
    <mergeCell ref="B181:K181"/>
    <mergeCell ref="A58:B58"/>
  </mergeCells>
  <pageMargins left="0.25" right="0.25" top="0.75" bottom="0.75" header="0.3" footer="0.3"/>
  <pageSetup paperSize="9" orientation="landscape" horizontalDpi="4294967295" verticalDpi="4294967295" r:id="rId1"/>
  <ignoredErrors>
    <ignoredError sqref="H44 J44 H50 J50 H57 J57 F44 F5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PechnikovSV</dc:creator>
  <cp:lastModifiedBy>Sergey Pechnikov</cp:lastModifiedBy>
  <cp:lastPrinted>2019-01-31T06:08:40Z</cp:lastPrinted>
  <dcterms:created xsi:type="dcterms:W3CDTF">2019-01-31T05:48:12Z</dcterms:created>
  <dcterms:modified xsi:type="dcterms:W3CDTF">2023-12-27T10:34:12Z</dcterms:modified>
</cp:coreProperties>
</file>